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anzai\300_入札契約係\01_入札事務\★★設計書等★★\学校教育課\令和7年度\学教委第29号\入札添付\"/>
    </mc:Choice>
  </mc:AlternateContent>
  <bookViews>
    <workbookView xWindow="1530" yWindow="600" windowWidth="11490" windowHeight="12360" tabRatio="938"/>
  </bookViews>
  <sheets>
    <sheet name="29滝沢便 " sheetId="20" r:id="rId1"/>
  </sheets>
  <definedNames>
    <definedName name="_xlnm.Print_Area" localSheetId="0">'29滝沢便 '!$A$1:$J$52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0" l="1"/>
  <c r="J23" i="20" s="1"/>
  <c r="J31" i="20"/>
  <c r="J30" i="20"/>
  <c r="J29" i="20"/>
  <c r="H28" i="20"/>
  <c r="J28" i="20" s="1"/>
  <c r="H27" i="20"/>
  <c r="J27" i="20" s="1"/>
  <c r="H26" i="20"/>
  <c r="J26" i="20" s="1"/>
  <c r="H25" i="20"/>
  <c r="J25" i="20" s="1"/>
  <c r="H24" i="20"/>
  <c r="J24" i="20" s="1"/>
  <c r="J22" i="20"/>
  <c r="J21" i="20"/>
  <c r="J20" i="20"/>
  <c r="J32" i="20" l="1"/>
  <c r="B37" i="20" s="1"/>
  <c r="B42" i="20" s="1"/>
  <c r="F42" i="20" s="1"/>
  <c r="F43" i="20" l="1"/>
  <c r="F44" i="20" s="1"/>
  <c r="C14" i="20"/>
  <c r="J33" i="20"/>
  <c r="J34" i="20" s="1"/>
</calcChain>
</file>

<file path=xl/sharedStrings.xml><?xml version="1.0" encoding="utf-8"?>
<sst xmlns="http://schemas.openxmlformats.org/spreadsheetml/2006/main" count="86" uniqueCount="61">
  <si>
    <t>運行する車両区分</t>
  </si>
  <si>
    <t>①単価</t>
  </si>
  <si>
    <t>③=①×②</t>
  </si>
  <si>
    <t>合計運賃</t>
  </si>
  <si>
    <t>出庫前点検</t>
  </si>
  <si>
    <t>大型車</t>
  </si>
  <si>
    <t>中型車</t>
  </si>
  <si>
    <t>小型車</t>
  </si>
  <si>
    <t>運賃</t>
  </si>
  <si>
    <t>㎞</t>
  </si>
  <si>
    <t>時間</t>
  </si>
  <si>
    <t>入庫後点検</t>
  </si>
  <si>
    <t>④小計</t>
  </si>
  <si>
    <t>料金</t>
  </si>
  <si>
    <t>⑤消費税</t>
  </si>
  <si>
    <t>⑥=④+⑤合計</t>
  </si>
  <si>
    <t>時間</t>
    <rPh sb="0" eb="2">
      <t>ジカン</t>
    </rPh>
    <phoneticPr fontId="3"/>
  </si>
  <si>
    <t>②１日３便の積算根拠</t>
    <rPh sb="6" eb="8">
      <t>セキサン</t>
    </rPh>
    <rPh sb="8" eb="10">
      <t>コンキョ</t>
    </rPh>
    <phoneticPr fontId="3"/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</si>
  <si>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</si>
  <si>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×</t>
    <phoneticPr fontId="3"/>
  </si>
  <si>
    <t>上記の区間と運行回数での
運行業務委託料入札内訳表</t>
    <phoneticPr fontId="3"/>
  </si>
  <si>
    <t>（消費税別）</t>
    <rPh sb="1" eb="4">
      <t>ショウヒゼイ</t>
    </rPh>
    <rPh sb="4" eb="5">
      <t>ベツ</t>
    </rPh>
    <phoneticPr fontId="3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</si>
  <si>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8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</si>
  <si>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</si>
  <si>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</si>
  <si>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　　　　　　　　（下表④の額）</t>
    <phoneticPr fontId="3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</si>
  <si>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</si>
  <si>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8"/>
  </si>
  <si>
    <t>　　　　　　　令和　　年　　月　　日</t>
    <rPh sb="7" eb="9">
      <t>レイワ</t>
    </rPh>
    <phoneticPr fontId="3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</si>
  <si>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8"/>
  </si>
  <si>
    <t>（１）運行経路・・・安田小学校（久保便）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クボ</t>
    </rPh>
    <rPh sb="18" eb="19">
      <t>ビン</t>
    </rPh>
    <rPh sb="19" eb="20">
      <t>ショウベン</t>
    </rPh>
    <phoneticPr fontId="8"/>
  </si>
  <si>
    <t>（５）対象地区・・・興野、久保、渡場</t>
    <rPh sb="3" eb="5">
      <t>タイショウ</t>
    </rPh>
    <rPh sb="5" eb="7">
      <t>チク</t>
    </rPh>
    <phoneticPr fontId="8"/>
  </si>
  <si>
    <t>（６）対象人数（見込数）・・・（R3年度）28名、（R4年度）29名、（R5年度）25名、（R6年度）22名、（R7年度）15名</t>
    <rPh sb="8" eb="10">
      <t>ミコ</t>
    </rPh>
    <rPh sb="10" eb="11">
      <t>スウ</t>
    </rPh>
    <phoneticPr fontId="8"/>
  </si>
  <si>
    <t>1　業務名</t>
    <rPh sb="2" eb="4">
      <t>ギョウム</t>
    </rPh>
    <rPh sb="4" eb="5">
      <t>メイ</t>
    </rPh>
    <phoneticPr fontId="3"/>
  </si>
  <si>
    <t>2　履行場所</t>
    <rPh sb="2" eb="4">
      <t>リコウ</t>
    </rPh>
    <rPh sb="4" eb="6">
      <t>バショ</t>
    </rPh>
    <phoneticPr fontId="3"/>
  </si>
  <si>
    <t>3　積算内訳</t>
    <rPh sb="2" eb="4">
      <t>セキサン</t>
    </rPh>
    <rPh sb="4" eb="6">
      <t>ウチワケ</t>
    </rPh>
    <phoneticPr fontId="3"/>
  </si>
  <si>
    <t>　　　　　　　　　　　　　　　　　　　　　　　　　　　　　　　（単位：円）</t>
    <phoneticPr fontId="3"/>
  </si>
  <si>
    <t>阿賀野市</t>
    <rPh sb="0" eb="3">
      <t>アガノ</t>
    </rPh>
    <rPh sb="3" eb="4">
      <t>シ</t>
    </rPh>
    <phoneticPr fontId="3"/>
  </si>
  <si>
    <t>学教委第29号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</si>
  <si>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</si>
  <si>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</si>
  <si>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</si>
  <si>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</si>
  <si>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</si>
  <si>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</si>
  <si>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＝</t>
    <phoneticPr fontId="3"/>
  </si>
  <si>
    <t>Ｂ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</si>
  <si>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</si>
  <si>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</si>
  <si>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</si>
  <si>
    <t>※　運行する車両区分の①～③、Ａほかに数値を記入すること。</t>
    <phoneticPr fontId="3"/>
  </si>
  <si>
    <t>神山小学校（滝沢便）通学バス運行業務委託</t>
    <rPh sb="0" eb="2">
      <t>カミヤマ</t>
    </rPh>
    <rPh sb="2" eb="5">
      <t>ショウガッコウ</t>
    </rPh>
    <rPh sb="6" eb="8">
      <t>タキザワ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</si>
  <si>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神山小学校区</t>
    <rPh sb="0" eb="2">
      <t>カミヤマ</t>
    </rPh>
    <rPh sb="2" eb="5">
      <t>ショウガッコウ</t>
    </rPh>
    <rPh sb="5" eb="6">
      <t>ク</t>
    </rPh>
    <phoneticPr fontId="3"/>
  </si>
  <si>
    <t>（滝沢地区）</t>
    <rPh sb="1" eb="3">
      <t>タキザワ</t>
    </rPh>
    <rPh sb="3" eb="5">
      <t>チク</t>
    </rPh>
    <phoneticPr fontId="3"/>
  </si>
  <si>
    <t>滝沢便</t>
    <rPh sb="0" eb="2">
      <t>タキザワ</t>
    </rPh>
    <rPh sb="2" eb="3">
      <t>ビン</t>
    </rPh>
    <phoneticPr fontId="3"/>
  </si>
  <si>
    <t>神山小学校</t>
    <rPh sb="0" eb="5">
      <t>カミヤマショウガッコウ</t>
    </rPh>
    <phoneticPr fontId="3"/>
  </si>
  <si>
    <t>地内</t>
    <rPh sb="0" eb="2">
      <t>チナイ</t>
    </rPh>
    <phoneticPr fontId="3"/>
  </si>
  <si>
    <t>期間委託料</t>
    <rPh sb="0" eb="2">
      <t>キカン</t>
    </rPh>
    <rPh sb="2" eb="5">
      <t>イタクリョウ</t>
    </rPh>
    <phoneticPr fontId="3"/>
  </si>
  <si>
    <t>運行日数</t>
    <rPh sb="0" eb="2">
      <t>ウンコウ</t>
    </rPh>
    <rPh sb="2" eb="4">
      <t>ニッスウ</t>
    </rPh>
    <phoneticPr fontId="3"/>
  </si>
  <si>
    <t>期間委託料（税別）</t>
    <rPh sb="0" eb="2">
      <t>キカン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</si>
  <si>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※　Ｂの額を入札書に記載のこと。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</si>
</sst>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&quot;時&quot;&quot;間&quot;"/>
    <numFmt numFmtId="177" formatCode="0_);[Red]\(0\)"/>
    <numFmt numFmtId="178" formatCode="#,###&quot;便&quot;"/>
    <numFmt numFmtId="179" formatCode="0.0_);[Red]\(0.0\)"/>
    <numFmt numFmtId="180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176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right" vertical="center" wrapText="1"/>
    </xf>
    <xf numFmtId="177" fontId="1" fillId="0" borderId="4" xfId="0" applyNumberFormat="1" applyFont="1" applyBorder="1" applyAlignment="1">
      <alignment horizontal="right" vertical="center" wrapText="1"/>
    </xf>
    <xf numFmtId="179" fontId="1" fillId="0" borderId="2" xfId="0" applyNumberFormat="1" applyFont="1" applyBorder="1" applyAlignment="1">
      <alignment horizontal="right"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180" fontId="1" fillId="0" borderId="6" xfId="0" applyNumberFormat="1" applyFont="1" applyBorder="1" applyAlignment="1">
      <alignment horizontal="right" vertical="center" wrapText="1"/>
    </xf>
    <xf numFmtId="179" fontId="2" fillId="0" borderId="2" xfId="0" applyNumberFormat="1" applyFont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right" vertical="center" wrapText="1"/>
    </xf>
    <xf numFmtId="178" fontId="1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80" fontId="1" fillId="0" borderId="0" xfId="0" applyNumberFormat="1" applyFont="1" applyBorder="1" applyAlignment="1">
      <alignment horizontal="right" vertical="center" wrapText="1"/>
    </xf>
    <xf numFmtId="0" fontId="9" fillId="0" borderId="0" xfId="0" applyFont="1" applyFill="1" applyAlignment="1">
      <alignment vertical="center" shrinkToFit="1"/>
    </xf>
    <xf numFmtId="0" fontId="11" fillId="0" borderId="0" xfId="0" applyFont="1" applyBorder="1" applyAlignment="1">
      <alignment horizontal="left" vertical="center"/>
    </xf>
    <xf numFmtId="0" fontId="4" fillId="2" borderId="1" xfId="0" applyFont="1" applyFill="1" applyBorder="1">
      <alignment vertical="center"/>
    </xf>
    <xf numFmtId="0" fontId="1" fillId="0" borderId="0" xfId="0" applyFont="1" applyBorder="1" applyAlignment="1">
      <alignment horizontal="left" vertical="center" wrapText="1"/>
    </xf>
    <xf numFmtId="180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0" fontId="1" fillId="0" borderId="0" xfId="0" applyFont="1">
      <alignment vertical="center"/>
    </xf>
    <xf numFmtId="180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80" fontId="1" fillId="0" borderId="12" xfId="0" applyNumberFormat="1" applyFont="1" applyBorder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2" borderId="14" xfId="0" applyFont="1" applyFill="1" applyBorder="1">
      <alignment vertical="center"/>
    </xf>
    <xf numFmtId="38" fontId="4" fillId="0" borderId="18" xfId="1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Fill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7" fillId="0" borderId="0" xfId="0" applyFont="1" applyAlignment="1">
      <alignment horizontal="right" vertical="center"/>
    </xf>
    <xf numFmtId="180" fontId="11" fillId="0" borderId="9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8" fontId="4" fillId="0" borderId="20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4" fillId="0" borderId="22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38" fontId="4" fillId="0" borderId="10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2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topLeftCell="A38" zoomScaleNormal="100" zoomScaleSheetLayoutView="100" workbookViewId="0">
      <selection activeCell="I37" sqref="I37"/>
    </sheetView>
  </sheetViews>
  <sheetFormatPr defaultColWidth="9" defaultRowHeight="13.5" x14ac:dyDescent="0.15"/>
  <cols>
    <col min="1" max="1" width="13.625" style="13" customWidth="1"/>
    <col min="2" max="2" width="22.625" style="13" customWidth="1"/>
    <col min="3" max="3" width="10.125" style="13" customWidth="1"/>
    <col min="4" max="4" width="9" style="13" customWidth="1"/>
    <col min="5" max="5" width="6.125" style="13" customWidth="1"/>
    <col min="6" max="6" width="3.625" style="13" customWidth="1"/>
    <col min="7" max="7" width="4.625" style="13" customWidth="1"/>
    <col min="8" max="8" width="6.125" style="13" customWidth="1"/>
    <col min="9" max="9" width="5.625" style="13" customWidth="1"/>
    <col min="10" max="10" width="12.625" style="13" customWidth="1"/>
    <col min="11" max="16384" width="9" style="13"/>
  </cols>
  <sheetData>
    <row r="1" spans="1:10" s="11" customFormat="1" ht="24.95" customHeight="1" x14ac:dyDescent="0.15">
      <c r="A1" s="42" t="s">
        <v>39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s="11" customFormat="1" ht="24.95" customHeight="1" x14ac:dyDescent="0.15">
      <c r="A2" s="31"/>
      <c r="B2" s="32"/>
      <c r="C2" s="32"/>
      <c r="D2" s="32"/>
      <c r="E2" s="32"/>
      <c r="F2" s="32"/>
      <c r="G2" s="32"/>
      <c r="H2" s="32"/>
      <c r="I2" s="32"/>
      <c r="J2" s="32"/>
    </row>
    <row r="3" spans="1:10" s="12" customFormat="1" ht="24.95" customHeight="1" x14ac:dyDescent="0.15">
      <c r="A3" s="12" t="s">
        <v>33</v>
      </c>
      <c r="B3" s="12" t="s">
        <v>38</v>
      </c>
      <c r="C3" s="12" t="s">
        <v>51</v>
      </c>
    </row>
    <row r="4" spans="1:10" s="11" customFormat="1" ht="24.95" customHeight="1" x14ac:dyDescent="0.15">
      <c r="A4" s="12" t="s">
        <v>34</v>
      </c>
      <c r="B4" s="12" t="s">
        <v>37</v>
      </c>
      <c r="C4" s="12" t="s">
        <v>52</v>
      </c>
      <c r="D4" s="12"/>
      <c r="E4" s="12" t="s">
        <v>53</v>
      </c>
      <c r="F4" s="12"/>
      <c r="G4" s="12"/>
      <c r="H4" s="12" t="s">
        <v>56</v>
      </c>
      <c r="I4" s="12"/>
      <c r="J4" s="12"/>
    </row>
    <row r="5" spans="1:10" s="11" customFormat="1" ht="24.95" customHeight="1" x14ac:dyDescent="0.15">
      <c r="A5" s="12" t="s">
        <v>35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11" customFormat="1" ht="17.100000000000001" customHeight="1" x14ac:dyDescent="0.15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0" s="17" customFormat="1" ht="20.100000000000001" hidden="1" customHeight="1" x14ac:dyDescent="0.15">
      <c r="A7" s="44" t="s">
        <v>30</v>
      </c>
      <c r="B7" s="44"/>
      <c r="C7" s="44"/>
      <c r="D7" s="44"/>
      <c r="E7" s="44"/>
      <c r="F7" s="44"/>
      <c r="G7" s="44"/>
      <c r="H7" s="44"/>
      <c r="I7" s="44"/>
      <c r="J7" s="45"/>
    </row>
    <row r="8" spans="1:10" s="17" customFormat="1" ht="20.100000000000001" hidden="1" customHeight="1" x14ac:dyDescent="0.15">
      <c r="A8" s="44" t="s">
        <v>29</v>
      </c>
      <c r="B8" s="44"/>
      <c r="C8" s="44"/>
      <c r="D8" s="44"/>
      <c r="E8" s="44"/>
      <c r="F8" s="44"/>
      <c r="G8" s="44"/>
      <c r="H8" s="44"/>
      <c r="I8" s="44"/>
      <c r="J8" s="45"/>
    </row>
    <row r="9" spans="1:10" s="17" customFormat="1" ht="20.100000000000001" hidden="1" customHeight="1" x14ac:dyDescent="0.15">
      <c r="A9" s="44" t="s">
        <v>27</v>
      </c>
      <c r="B9" s="44"/>
      <c r="C9" s="44"/>
      <c r="D9" s="44"/>
      <c r="E9" s="44"/>
      <c r="F9" s="44"/>
      <c r="G9" s="44"/>
      <c r="H9" s="44"/>
      <c r="I9" s="44"/>
      <c r="J9" s="45"/>
    </row>
    <row r="10" spans="1:10" s="17" customFormat="1" ht="20.100000000000001" hidden="1" customHeight="1" x14ac:dyDescent="0.15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5"/>
    </row>
    <row r="11" spans="1:10" s="17" customFormat="1" ht="20.100000000000001" hidden="1" customHeight="1" x14ac:dyDescent="0.15">
      <c r="A11" s="44" t="s">
        <v>31</v>
      </c>
      <c r="B11" s="44"/>
      <c r="C11" s="44"/>
      <c r="D11" s="44"/>
      <c r="E11" s="44"/>
      <c r="F11" s="44"/>
      <c r="G11" s="44"/>
      <c r="H11" s="44"/>
      <c r="I11" s="44"/>
      <c r="J11" s="45"/>
    </row>
    <row r="12" spans="1:10" s="17" customFormat="1" ht="20.100000000000001" hidden="1" customHeight="1" x14ac:dyDescent="0.15">
      <c r="A12" s="44" t="s">
        <v>32</v>
      </c>
      <c r="B12" s="44"/>
      <c r="C12" s="44"/>
      <c r="D12" s="44"/>
      <c r="E12" s="44"/>
      <c r="F12" s="44"/>
      <c r="G12" s="44"/>
      <c r="H12" s="44"/>
      <c r="I12" s="44"/>
      <c r="J12" s="45"/>
    </row>
    <row r="13" spans="1:10" s="12" customFormat="1" ht="15" hidden="1" customHeight="1" x14ac:dyDescent="0.15">
      <c r="A13" s="41"/>
      <c r="B13" s="41"/>
      <c r="C13" s="41"/>
      <c r="D13" s="41"/>
      <c r="E13" s="41"/>
      <c r="F13" s="41"/>
      <c r="G13" s="41"/>
      <c r="H13" s="41"/>
      <c r="I13" s="41"/>
      <c r="J13" s="41"/>
    </row>
    <row r="14" spans="1:10" s="11" customFormat="1" ht="24.95" hidden="1" customHeight="1" x14ac:dyDescent="0.15">
      <c r="A14" s="46" t="s">
        <v>26</v>
      </c>
      <c r="B14" s="46"/>
      <c r="C14" s="47">
        <f>J32</f>
        <v>0</v>
      </c>
      <c r="D14" s="48"/>
      <c r="E14" s="48"/>
      <c r="F14" s="49" t="s">
        <v>21</v>
      </c>
      <c r="G14" s="48"/>
      <c r="H14" s="48"/>
      <c r="I14" s="18"/>
      <c r="J14" s="18"/>
    </row>
    <row r="15" spans="1:10" s="12" customFormat="1" ht="15" hidden="1" customHeight="1" x14ac:dyDescent="0.15">
      <c r="A15" s="41" t="s">
        <v>25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" s="11" customFormat="1" ht="24.95" customHeight="1" x14ac:dyDescent="0.15">
      <c r="A16" s="50" t="s">
        <v>36</v>
      </c>
      <c r="B16" s="50"/>
      <c r="C16" s="50"/>
      <c r="D16" s="50"/>
      <c r="E16" s="50"/>
      <c r="F16" s="50"/>
      <c r="G16" s="50"/>
      <c r="H16" s="50"/>
      <c r="I16" s="50"/>
      <c r="J16" s="50"/>
    </row>
    <row r="17" spans="1:10" s="11" customFormat="1" ht="20.100000000000001" customHeight="1" x14ac:dyDescent="0.15">
      <c r="A17" s="51" t="s">
        <v>55</v>
      </c>
      <c r="B17" s="51"/>
      <c r="C17" s="51" t="s">
        <v>54</v>
      </c>
      <c r="D17" s="51"/>
      <c r="E17" s="51"/>
      <c r="F17" s="51"/>
      <c r="G17" s="51"/>
      <c r="H17" s="51"/>
      <c r="I17" s="51"/>
      <c r="J17" s="51"/>
    </row>
    <row r="18" spans="1:10" s="11" customFormat="1" ht="17.25" customHeight="1" x14ac:dyDescent="0.15">
      <c r="A18" s="51" t="s">
        <v>20</v>
      </c>
      <c r="B18" s="51"/>
      <c r="C18" s="51" t="s">
        <v>0</v>
      </c>
      <c r="D18" s="51" t="s">
        <v>1</v>
      </c>
      <c r="E18" s="52" t="s">
        <v>17</v>
      </c>
      <c r="F18" s="53"/>
      <c r="G18" s="53"/>
      <c r="H18" s="53"/>
      <c r="I18" s="54"/>
      <c r="J18" s="33" t="s">
        <v>2</v>
      </c>
    </row>
    <row r="19" spans="1:10" s="11" customFormat="1" ht="17.25" customHeight="1" x14ac:dyDescent="0.15">
      <c r="A19" s="51"/>
      <c r="B19" s="51"/>
      <c r="C19" s="51"/>
      <c r="D19" s="51"/>
      <c r="E19" s="52" t="s">
        <v>18</v>
      </c>
      <c r="F19" s="53"/>
      <c r="G19" s="53"/>
      <c r="H19" s="53"/>
      <c r="I19" s="54"/>
      <c r="J19" s="33" t="s">
        <v>3</v>
      </c>
    </row>
    <row r="20" spans="1:10" s="11" customFormat="1" ht="18" customHeight="1" x14ac:dyDescent="0.15">
      <c r="A20" s="51" t="s">
        <v>4</v>
      </c>
      <c r="B20" s="51"/>
      <c r="C20" s="33" t="s">
        <v>5</v>
      </c>
      <c r="D20" s="6"/>
      <c r="E20" s="3"/>
      <c r="F20" s="4"/>
      <c r="G20" s="4"/>
      <c r="H20" s="4">
        <v>1</v>
      </c>
      <c r="I20" s="1" t="s">
        <v>16</v>
      </c>
      <c r="J20" s="6">
        <f>D20*H20</f>
        <v>0</v>
      </c>
    </row>
    <row r="21" spans="1:10" s="11" customFormat="1" ht="18" customHeight="1" x14ac:dyDescent="0.15">
      <c r="A21" s="51"/>
      <c r="B21" s="51"/>
      <c r="C21" s="33" t="s">
        <v>6</v>
      </c>
      <c r="D21" s="6"/>
      <c r="E21" s="3"/>
      <c r="F21" s="4"/>
      <c r="G21" s="4"/>
      <c r="H21" s="4">
        <v>1</v>
      </c>
      <c r="I21" s="1" t="s">
        <v>16</v>
      </c>
      <c r="J21" s="6">
        <f t="shared" ref="J21:J31" si="0">D21*H21</f>
        <v>0</v>
      </c>
    </row>
    <row r="22" spans="1:10" s="11" customFormat="1" ht="18" customHeight="1" x14ac:dyDescent="0.15">
      <c r="A22" s="51"/>
      <c r="B22" s="51"/>
      <c r="C22" s="33" t="s">
        <v>7</v>
      </c>
      <c r="D22" s="6"/>
      <c r="E22" s="3"/>
      <c r="F22" s="4"/>
      <c r="G22" s="4"/>
      <c r="H22" s="4">
        <v>1</v>
      </c>
      <c r="I22" s="1" t="s">
        <v>16</v>
      </c>
      <c r="J22" s="6">
        <f t="shared" si="0"/>
        <v>0</v>
      </c>
    </row>
    <row r="23" spans="1:10" s="11" customFormat="1" ht="18" customHeight="1" x14ac:dyDescent="0.15">
      <c r="A23" s="51" t="s">
        <v>8</v>
      </c>
      <c r="B23" s="61" t="s">
        <v>40</v>
      </c>
      <c r="C23" s="33" t="s">
        <v>5</v>
      </c>
      <c r="D23" s="6"/>
      <c r="E23" s="5"/>
      <c r="F23" s="4" t="s">
        <v>19</v>
      </c>
      <c r="G23" s="10"/>
      <c r="H23" s="9">
        <f>ROUNDUP(E23*G23,-1)</f>
        <v>0</v>
      </c>
      <c r="I23" s="2" t="s">
        <v>9</v>
      </c>
      <c r="J23" s="6">
        <f>D23*H23</f>
        <v>0</v>
      </c>
    </row>
    <row r="24" spans="1:10" s="11" customFormat="1" ht="18" customHeight="1" x14ac:dyDescent="0.15">
      <c r="A24" s="51"/>
      <c r="B24" s="62"/>
      <c r="C24" s="33" t="s">
        <v>6</v>
      </c>
      <c r="D24" s="6"/>
      <c r="E24" s="5"/>
      <c r="F24" s="4" t="s">
        <v>19</v>
      </c>
      <c r="G24" s="10"/>
      <c r="H24" s="9">
        <f t="shared" ref="H24:H25" si="1">ROUNDUP(E24*G24,-1)</f>
        <v>0</v>
      </c>
      <c r="I24" s="2" t="s">
        <v>9</v>
      </c>
      <c r="J24" s="6">
        <f t="shared" si="0"/>
        <v>0</v>
      </c>
    </row>
    <row r="25" spans="1:10" s="11" customFormat="1" ht="18" customHeight="1" x14ac:dyDescent="0.15">
      <c r="A25" s="51"/>
      <c r="B25" s="62"/>
      <c r="C25" s="33" t="s">
        <v>7</v>
      </c>
      <c r="D25" s="6"/>
      <c r="E25" s="5"/>
      <c r="F25" s="4" t="s">
        <v>19</v>
      </c>
      <c r="G25" s="10"/>
      <c r="H25" s="9">
        <f t="shared" si="1"/>
        <v>0</v>
      </c>
      <c r="I25" s="2" t="s">
        <v>9</v>
      </c>
      <c r="J25" s="6">
        <f t="shared" si="0"/>
        <v>0</v>
      </c>
    </row>
    <row r="26" spans="1:10" s="11" customFormat="1" ht="18" customHeight="1" x14ac:dyDescent="0.15">
      <c r="A26" s="51"/>
      <c r="B26" s="61" t="s">
        <v>41</v>
      </c>
      <c r="C26" s="33" t="s">
        <v>5</v>
      </c>
      <c r="D26" s="6"/>
      <c r="E26" s="5"/>
      <c r="F26" s="4" t="s">
        <v>19</v>
      </c>
      <c r="G26" s="10"/>
      <c r="H26" s="9">
        <f>ROUNDUP(E26*G26/60,0)</f>
        <v>0</v>
      </c>
      <c r="I26" s="2" t="s">
        <v>10</v>
      </c>
      <c r="J26" s="6">
        <f t="shared" si="0"/>
        <v>0</v>
      </c>
    </row>
    <row r="27" spans="1:10" s="11" customFormat="1" ht="18" customHeight="1" x14ac:dyDescent="0.15">
      <c r="A27" s="51"/>
      <c r="B27" s="62"/>
      <c r="C27" s="33" t="s">
        <v>6</v>
      </c>
      <c r="D27" s="6"/>
      <c r="E27" s="8"/>
      <c r="F27" s="4" t="s">
        <v>19</v>
      </c>
      <c r="G27" s="10"/>
      <c r="H27" s="9">
        <f t="shared" ref="H27:H28" si="2">ROUNDUP(E27*G27/60,0)</f>
        <v>0</v>
      </c>
      <c r="I27" s="2" t="s">
        <v>10</v>
      </c>
      <c r="J27" s="6">
        <f t="shared" si="0"/>
        <v>0</v>
      </c>
    </row>
    <row r="28" spans="1:10" s="11" customFormat="1" ht="18" customHeight="1" x14ac:dyDescent="0.15">
      <c r="A28" s="51"/>
      <c r="B28" s="62"/>
      <c r="C28" s="33" t="s">
        <v>7</v>
      </c>
      <c r="D28" s="6"/>
      <c r="E28" s="5"/>
      <c r="F28" s="4" t="s">
        <v>19</v>
      </c>
      <c r="G28" s="10"/>
      <c r="H28" s="9">
        <f t="shared" si="2"/>
        <v>0</v>
      </c>
      <c r="I28" s="2" t="s">
        <v>10</v>
      </c>
      <c r="J28" s="6">
        <f t="shared" si="0"/>
        <v>0</v>
      </c>
    </row>
    <row r="29" spans="1:10" s="11" customFormat="1" ht="18" customHeight="1" x14ac:dyDescent="0.15">
      <c r="A29" s="51" t="s">
        <v>11</v>
      </c>
      <c r="B29" s="51"/>
      <c r="C29" s="33" t="s">
        <v>5</v>
      </c>
      <c r="D29" s="6"/>
      <c r="E29" s="3"/>
      <c r="F29" s="4"/>
      <c r="G29" s="4"/>
      <c r="H29" s="4">
        <v>1</v>
      </c>
      <c r="I29" s="1" t="s">
        <v>16</v>
      </c>
      <c r="J29" s="6">
        <f t="shared" si="0"/>
        <v>0</v>
      </c>
    </row>
    <row r="30" spans="1:10" s="11" customFormat="1" ht="18" customHeight="1" x14ac:dyDescent="0.15">
      <c r="A30" s="51"/>
      <c r="B30" s="51"/>
      <c r="C30" s="33" t="s">
        <v>6</v>
      </c>
      <c r="D30" s="6"/>
      <c r="E30" s="3"/>
      <c r="F30" s="4"/>
      <c r="G30" s="4"/>
      <c r="H30" s="4">
        <v>1</v>
      </c>
      <c r="I30" s="1" t="s">
        <v>16</v>
      </c>
      <c r="J30" s="6">
        <f t="shared" si="0"/>
        <v>0</v>
      </c>
    </row>
    <row r="31" spans="1:10" s="11" customFormat="1" ht="18" customHeight="1" thickBot="1" x14ac:dyDescent="0.2">
      <c r="A31" s="51"/>
      <c r="B31" s="51"/>
      <c r="C31" s="33" t="s">
        <v>7</v>
      </c>
      <c r="D31" s="6"/>
      <c r="E31" s="3"/>
      <c r="F31" s="4"/>
      <c r="G31" s="4"/>
      <c r="H31" s="4">
        <v>1</v>
      </c>
      <c r="I31" s="1" t="s">
        <v>16</v>
      </c>
      <c r="J31" s="29">
        <f t="shared" si="0"/>
        <v>0</v>
      </c>
    </row>
    <row r="32" spans="1:10" s="11" customFormat="1" ht="18" customHeight="1" thickBot="1" x14ac:dyDescent="0.2">
      <c r="A32" s="55" t="s">
        <v>12</v>
      </c>
      <c r="B32" s="56"/>
      <c r="C32" s="56"/>
      <c r="D32" s="56"/>
      <c r="E32" s="56"/>
      <c r="F32" s="56"/>
      <c r="G32" s="56"/>
      <c r="H32" s="56"/>
      <c r="I32" s="63"/>
      <c r="J32" s="34">
        <f>SUM(J20:J31)</f>
        <v>0</v>
      </c>
    </row>
    <row r="33" spans="1:11" s="11" customFormat="1" ht="18" hidden="1" customHeight="1" thickTop="1" x14ac:dyDescent="0.15">
      <c r="A33" s="51" t="s">
        <v>13</v>
      </c>
      <c r="B33" s="51"/>
      <c r="C33" s="55" t="s">
        <v>14</v>
      </c>
      <c r="D33" s="56"/>
      <c r="E33" s="56"/>
      <c r="F33" s="56"/>
      <c r="G33" s="56"/>
      <c r="H33" s="56"/>
      <c r="I33" s="57"/>
      <c r="J33" s="7">
        <f>J32*10%</f>
        <v>0</v>
      </c>
    </row>
    <row r="34" spans="1:11" s="11" customFormat="1" ht="18" hidden="1" customHeight="1" x14ac:dyDescent="0.15">
      <c r="A34" s="51"/>
      <c r="B34" s="51"/>
      <c r="C34" s="55" t="s">
        <v>15</v>
      </c>
      <c r="D34" s="56"/>
      <c r="E34" s="56"/>
      <c r="F34" s="56"/>
      <c r="G34" s="56"/>
      <c r="H34" s="56"/>
      <c r="I34" s="57"/>
      <c r="J34" s="6">
        <f>SUM(J32:J33)</f>
        <v>0</v>
      </c>
    </row>
    <row r="35" spans="1:11" s="11" customFormat="1" ht="11.25" customHeight="1" x14ac:dyDescent="0.15">
      <c r="A35" s="14"/>
      <c r="B35" s="14"/>
      <c r="C35" s="14"/>
      <c r="D35" s="14"/>
      <c r="E35" s="14"/>
      <c r="F35" s="14"/>
      <c r="G35" s="14"/>
      <c r="H35" s="14"/>
      <c r="I35" s="15"/>
      <c r="J35" s="16"/>
    </row>
    <row r="36" spans="1:11" s="11" customFormat="1" ht="17.25" customHeight="1" x14ac:dyDescent="0.15">
      <c r="A36" s="14"/>
      <c r="B36" s="19" t="s">
        <v>42</v>
      </c>
      <c r="C36" s="20" t="s">
        <v>43</v>
      </c>
      <c r="D36" s="14"/>
      <c r="E36" s="14"/>
      <c r="F36" s="14"/>
      <c r="G36" s="14"/>
      <c r="H36" s="14"/>
      <c r="I36" s="15"/>
      <c r="J36" s="16"/>
    </row>
    <row r="37" spans="1:11" s="11" customFormat="1" ht="17.25" customHeight="1" x14ac:dyDescent="0.15">
      <c r="A37" s="14"/>
      <c r="B37" s="21">
        <f>J32</f>
        <v>0</v>
      </c>
      <c r="C37" s="20" t="s">
        <v>44</v>
      </c>
      <c r="D37" s="14"/>
      <c r="E37" s="14"/>
      <c r="F37" s="14"/>
      <c r="G37" s="14"/>
      <c r="H37" s="14"/>
      <c r="I37" s="15"/>
      <c r="J37" s="16"/>
    </row>
    <row r="38" spans="1:11" s="11" customFormat="1" ht="9" customHeight="1" x14ac:dyDescent="0.15">
      <c r="A38" s="14"/>
      <c r="B38" s="14"/>
      <c r="C38" s="14"/>
      <c r="D38" s="14"/>
      <c r="E38" s="14"/>
      <c r="F38" s="14"/>
      <c r="G38" s="14"/>
      <c r="H38" s="14"/>
      <c r="I38" s="15"/>
      <c r="J38" s="16"/>
    </row>
    <row r="39" spans="1:11" s="11" customFormat="1" ht="9" customHeight="1" x14ac:dyDescent="0.15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s="11" customFormat="1" ht="17.25" customHeight="1" thickBot="1" x14ac:dyDescent="0.2">
      <c r="A40" s="14"/>
      <c r="B40" s="13" t="s">
        <v>57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1:11" s="11" customFormat="1" ht="17.25" customHeight="1" x14ac:dyDescent="0.15">
      <c r="A41" s="14"/>
      <c r="B41" s="35" t="s">
        <v>42</v>
      </c>
      <c r="C41" s="36"/>
      <c r="D41" s="37" t="s">
        <v>58</v>
      </c>
      <c r="E41" s="36"/>
      <c r="F41" s="64" t="s">
        <v>59</v>
      </c>
      <c r="G41" s="65"/>
      <c r="H41" s="66"/>
      <c r="I41" s="13"/>
      <c r="J41" s="13"/>
      <c r="K41" s="13"/>
    </row>
    <row r="42" spans="1:11" s="11" customFormat="1" ht="17.25" customHeight="1" thickBot="1" x14ac:dyDescent="0.2">
      <c r="A42" s="14"/>
      <c r="B42" s="38">
        <f>B37</f>
        <v>0</v>
      </c>
      <c r="C42" s="39" t="s">
        <v>19</v>
      </c>
      <c r="D42" s="40">
        <v>115</v>
      </c>
      <c r="E42" s="40" t="s">
        <v>45</v>
      </c>
      <c r="F42" s="58">
        <f>B42*D42</f>
        <v>0</v>
      </c>
      <c r="G42" s="59"/>
      <c r="H42" s="60"/>
      <c r="I42" s="13" t="s">
        <v>46</v>
      </c>
      <c r="J42" s="13"/>
      <c r="K42" s="13"/>
    </row>
    <row r="43" spans="1:11" s="11" customFormat="1" ht="17.25" customHeight="1" x14ac:dyDescent="0.15">
      <c r="A43" s="14"/>
      <c r="B43" s="22"/>
      <c r="C43" s="23" t="s">
        <v>47</v>
      </c>
      <c r="D43" s="23"/>
      <c r="E43" s="24"/>
      <c r="F43" s="67">
        <f>F42*0.1</f>
        <v>0</v>
      </c>
      <c r="G43" s="68"/>
      <c r="H43" s="69"/>
      <c r="I43" s="13"/>
      <c r="J43" s="13"/>
      <c r="K43" s="13"/>
    </row>
    <row r="44" spans="1:11" s="11" customFormat="1" ht="17.25" customHeight="1" x14ac:dyDescent="0.15">
      <c r="A44" s="14"/>
      <c r="B44" s="25"/>
      <c r="C44" s="26" t="s">
        <v>48</v>
      </c>
      <c r="D44" s="26"/>
      <c r="E44" s="27"/>
      <c r="F44" s="70">
        <f>F42+F43</f>
        <v>0</v>
      </c>
      <c r="G44" s="71"/>
      <c r="H44" s="72"/>
      <c r="I44" s="13"/>
      <c r="J44" s="13"/>
      <c r="K44" s="13"/>
    </row>
    <row r="45" spans="1:11" s="11" customFormat="1" ht="12" customHeight="1" x14ac:dyDescent="0.15">
      <c r="A45" s="14"/>
      <c r="B45" s="14"/>
      <c r="C45" s="14"/>
      <c r="D45" s="14"/>
      <c r="E45" s="14"/>
      <c r="F45" s="14"/>
      <c r="G45" s="14"/>
      <c r="H45" s="14"/>
      <c r="I45" s="15"/>
      <c r="J45" s="16"/>
    </row>
    <row r="46" spans="1:11" s="11" customFormat="1" ht="16.5" customHeight="1" x14ac:dyDescent="0.15">
      <c r="A46" s="73" t="s">
        <v>50</v>
      </c>
      <c r="B46" s="73"/>
      <c r="C46" s="73"/>
      <c r="D46" s="73"/>
      <c r="E46" s="73"/>
      <c r="F46" s="73"/>
      <c r="G46" s="73"/>
      <c r="H46" s="73"/>
      <c r="I46" s="73"/>
      <c r="J46" s="73"/>
    </row>
    <row r="47" spans="1:11" s="11" customFormat="1" ht="16.5" customHeight="1" x14ac:dyDescent="0.15">
      <c r="A47" s="73" t="s">
        <v>60</v>
      </c>
      <c r="B47" s="73"/>
      <c r="C47" s="73"/>
      <c r="D47" s="73"/>
      <c r="E47" s="73"/>
      <c r="F47" s="73"/>
      <c r="G47" s="73"/>
      <c r="H47" s="73"/>
      <c r="I47" s="73"/>
      <c r="J47" s="73"/>
    </row>
    <row r="48" spans="1:11" s="12" customFormat="1" ht="18.75" customHeight="1" x14ac:dyDescent="0.15">
      <c r="A48" s="41" t="s">
        <v>28</v>
      </c>
      <c r="B48" s="41"/>
      <c r="C48" s="41"/>
      <c r="D48" s="41"/>
      <c r="E48" s="41"/>
      <c r="F48" s="41"/>
      <c r="G48" s="41"/>
      <c r="H48" s="41"/>
      <c r="I48" s="41"/>
      <c r="J48" s="41"/>
    </row>
    <row r="49" spans="1:10" s="12" customFormat="1" ht="20.25" customHeight="1" x14ac:dyDescent="0.15">
      <c r="A49" s="41" t="s">
        <v>23</v>
      </c>
      <c r="B49" s="41"/>
      <c r="C49" s="41"/>
      <c r="D49" s="41"/>
      <c r="E49" s="41"/>
      <c r="F49" s="41"/>
      <c r="G49" s="41"/>
      <c r="H49" s="41"/>
      <c r="I49" s="41"/>
      <c r="J49" s="41"/>
    </row>
    <row r="50" spans="1:10" s="12" customFormat="1" ht="20.25" customHeight="1" x14ac:dyDescent="0.15">
      <c r="A50" s="41" t="s">
        <v>24</v>
      </c>
      <c r="B50" s="41"/>
      <c r="C50" s="41"/>
      <c r="D50" s="41"/>
      <c r="E50" s="41"/>
      <c r="F50" s="41"/>
      <c r="G50" s="41"/>
      <c r="H50" s="41"/>
      <c r="I50" s="41"/>
      <c r="J50" s="41"/>
    </row>
    <row r="52" spans="1:10" ht="19.5" customHeight="1" x14ac:dyDescent="0.15">
      <c r="B52" s="28" t="s">
        <v>49</v>
      </c>
    </row>
  </sheetData>
  <mergeCells count="38">
    <mergeCell ref="A49:J49"/>
    <mergeCell ref="A50:J50"/>
    <mergeCell ref="F43:H43"/>
    <mergeCell ref="F44:H44"/>
    <mergeCell ref="A46:J46"/>
    <mergeCell ref="A47:J47"/>
    <mergeCell ref="A48:J48"/>
    <mergeCell ref="A33:B34"/>
    <mergeCell ref="C33:I33"/>
    <mergeCell ref="C34:I34"/>
    <mergeCell ref="F42:H42"/>
    <mergeCell ref="A20:B22"/>
    <mergeCell ref="A23:A28"/>
    <mergeCell ref="B23:B25"/>
    <mergeCell ref="B26:B28"/>
    <mergeCell ref="A29:B31"/>
    <mergeCell ref="A32:I32"/>
    <mergeCell ref="F41:H41"/>
    <mergeCell ref="A16:J16"/>
    <mergeCell ref="A17:B17"/>
    <mergeCell ref="C17:J17"/>
    <mergeCell ref="A18:B19"/>
    <mergeCell ref="C18:C19"/>
    <mergeCell ref="D18:D19"/>
    <mergeCell ref="E18:I18"/>
    <mergeCell ref="E19:I19"/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</mergeCells>
  <phoneticPr fontId="3"/>
  <pageMargins left="0.51181102362204722" right="0.51181102362204722" top="0.55118110236220474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29滝沢便 </vt:lpstr>
      <vt:lpstr>'29滝沢便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2025-08-29T10:14:03Z</cp:lastPrinted>
  <dcterms:created xsi:type="dcterms:W3CDTF">2016-02-04T01:37:41Z</dcterms:created>
  <dcterms:modified xsi:type="dcterms:W3CDTF">2025-08-29T10:15:28Z</dcterms:modified>
</cp:coreProperties>
</file>