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49号\"/>
    </mc:Choice>
  </mc:AlternateContent>
  <xr:revisionPtr revIDLastSave="0" documentId="13_ncr:1_{05BCBBF0-B703-4031-87DE-1A124572B192}" xr6:coauthVersionLast="47" xr6:coauthVersionMax="47" xr10:uidLastSave="{00000000-0000-0000-0000-000000000000}"/>
  <bookViews>
    <workbookView xWindow="-28920" yWindow="-120" windowWidth="29040" windowHeight="15720" xr2:uid="{CEAC45A7-878A-46C4-A73B-D122F4286D4B}"/>
  </bookViews>
  <sheets>
    <sheet name="49天神堂便" sheetId="1" r:id="rId1"/>
  </sheets>
  <definedNames>
    <definedName name="_xlnm.Print_Area" localSheetId="0">'49天神堂便'!$A$1:$J$57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J30" i="1"/>
  <c r="J29" i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J22" i="1"/>
  <c r="J21" i="1"/>
  <c r="J20" i="1"/>
  <c r="J32" i="1" s="1"/>
  <c r="B37" i="1" l="1"/>
  <c r="J33" i="1"/>
  <c r="J34" i="1" s="1"/>
  <c r="C14" i="1"/>
  <c r="B46" i="1" l="1"/>
  <c r="F46" i="1" s="1"/>
  <c r="B45" i="1"/>
  <c r="F45" i="1" s="1"/>
  <c r="F47" i="1" s="1"/>
  <c r="F49" i="1" l="1"/>
  <c r="F48" i="1"/>
</calcChain>
</file>

<file path=xl/sharedStrings.xml><?xml version="1.0" encoding="utf-8"?>
<sst xmlns="http://schemas.openxmlformats.org/spreadsheetml/2006/main" count="96" uniqueCount="67">
  <si>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</si>
  <si>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</si>
  <si>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学教委第49号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</si>
  <si>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水原小学校（天神堂便）通学バス運行業務委託</t>
    <rPh sb="0" eb="2">
      <t>スイバラ</t>
    </rPh>
    <rPh sb="2" eb="5">
      <t>ショウガッコウ</t>
    </rPh>
    <rPh sb="6" eb="9">
      <t>テンジンドウ</t>
    </rPh>
    <rPh sb="9" eb="10">
      <t>ビン</t>
    </rPh>
    <rPh sb="11" eb="13">
      <t>ツウガク</t>
    </rPh>
    <rPh sb="15" eb="17">
      <t>ウンコウ</t>
    </rPh>
    <rPh sb="17" eb="19">
      <t>ギョウム</t>
    </rPh>
    <rPh sb="19" eb="21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</si>
  <si>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</si>
  <si>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</si>
  <si>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天神堂ほか</t>
    <rPh sb="0" eb="3">
      <t>テンジンドウ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</si>
  <si>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</si>
  <si>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（１）運行経路・・・水原小学校（原・天神堂便）</t>
    <rPh sb="3" eb="5">
      <t>ウンコウ</t>
    </rPh>
    <rPh sb="5" eb="7">
      <t>ケイロ</t>
    </rPh>
    <rPh sb="10" eb="12">
      <t>スイバラ</t>
    </rPh>
    <rPh sb="12" eb="15">
      <t>ショウガッコウ</t>
    </rPh>
    <rPh sb="16" eb="17">
      <t>ハラ</t>
    </rPh>
    <rPh sb="18" eb="20">
      <t>テンジン</t>
    </rPh>
    <rPh sb="20" eb="21">
      <t>ドウ</t>
    </rPh>
    <rPh sb="21" eb="22">
      <t>ビン</t>
    </rPh>
    <phoneticPr fontId="7"/>
  </si>
  <si>
    <t>（２）運行便数・・・（登校便）１便　／　（下校便）２便　計１日３便　×　２００日　×　１台　×　５年＝３，０００便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</si>
  <si>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</si>
  <si>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</si>
  <si>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（５）対象地区・・・原、天神堂、千原、沖通、泉</t>
    <rPh sb="3" eb="5">
      <t>タイショウ</t>
    </rPh>
    <rPh sb="5" eb="7">
      <t>チク</t>
    </rPh>
    <rPh sb="10" eb="11">
      <t>ハラ</t>
    </rPh>
    <rPh sb="12" eb="14">
      <t>テンジン</t>
    </rPh>
    <rPh sb="14" eb="15">
      <t>ドウ</t>
    </rPh>
    <rPh sb="16" eb="18">
      <t>チハラ</t>
    </rPh>
    <rPh sb="19" eb="20">
      <t>オキ</t>
    </rPh>
    <rPh sb="20" eb="21">
      <t>ドオリ</t>
    </rPh>
    <phoneticPr fontId="7"/>
  </si>
  <si>
    <t>（６）対象人数（見込数）・・・（R3年度）21名、（R4年度）18名、（R5年度）14名、（R6年度）13名、（R7年度）14名</t>
    <rPh sb="8" eb="10">
      <t>ミコ</t>
    </rPh>
    <rPh sb="10" eb="11">
      <t>スウ</t>
    </rPh>
    <phoneticPr fontId="7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</si>
  <si>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</si>
  <si>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</si>
  <si>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</si>
  <si>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　　　　　　　　　　　　　　　　　　　　　　　　　　　　　　（単位：円）</t>
  </si>
  <si>
    <t>水原小学校</t>
    <rPh sb="0" eb="2">
      <t>スイバラ</t>
    </rPh>
    <phoneticPr fontId="3"/>
  </si>
  <si>
    <t>天神堂便</t>
    <rPh sb="0" eb="3">
      <t>テンジンドウ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</si>
  <si>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</si>
  <si>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</si>
  <si>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</si>
  <si>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</si>
  <si>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</si>
  <si>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</si>
  <si>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</si>
  <si>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</si>
  <si>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</si>
  <si>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</si>
  <si>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</si>
  <si>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</si>
  <si>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</si>
  <si>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</si>
  <si>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</si>
  <si>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</si>
  <si>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</si>
  <si>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</si>
  <si>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</si>
  <si>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</si>
  <si>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</si>
  <si>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</si>
  <si>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</si>
  <si>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</si>
  <si>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</si>
  <si>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</si>
  <si>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</si>
  <si>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</si>
  <si>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</si>
  <si>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</si>
  <si>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</si>
  <si>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</si>
  <si>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</si>
  <si>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</si>
  <si>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稼働日数</t>
    <rPh sb="0" eb="2">
      <t>カドウ</t>
    </rPh>
    <rPh sb="2" eb="4">
      <t>ニッスウ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</si>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</sst>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9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38" fontId="4" fillId="0" borderId="16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10" fillId="0" borderId="0" xfId="0" applyFont="1" applyAlignment="1">
      <alignment horizontal="right" vertical="center"/>
    </xf>
    <xf numFmtId="176" fontId="11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BFCC7-1BA0-41B7-8C61-63D57A112250}">
  <dimension ref="A1:IV57"/>
  <sheetViews>
    <sheetView tabSelected="1" view="pageBreakPreview" topLeftCell="A40" zoomScaleNormal="100" zoomScaleSheetLayoutView="100" workbookViewId="0">
      <selection activeCell="H24" sqref="H24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256" ht="24.9" customHeight="1" x14ac:dyDescent="0.45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</row>
    <row r="2" spans="1:256" ht="24.9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256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256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256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256" ht="17.100000000000001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56" s="6" customFormat="1" ht="20.100000000000001" hidden="1" customHeight="1" x14ac:dyDescent="0.45">
      <c r="A7" s="84" t="s">
        <v>8</v>
      </c>
      <c r="B7" s="84"/>
      <c r="C7" s="84"/>
      <c r="D7" s="84"/>
      <c r="E7" s="84"/>
      <c r="F7" s="84"/>
      <c r="G7" s="84"/>
      <c r="H7" s="84"/>
      <c r="I7" s="84"/>
      <c r="J7" s="85"/>
    </row>
    <row r="8" spans="1:256" s="6" customFormat="1" ht="20.100000000000001" hidden="1" customHeight="1" x14ac:dyDescent="0.45">
      <c r="A8" s="84" t="s">
        <v>9</v>
      </c>
      <c r="B8" s="84"/>
      <c r="C8" s="84"/>
      <c r="D8" s="84"/>
      <c r="E8" s="84"/>
      <c r="F8" s="84"/>
      <c r="G8" s="84"/>
      <c r="H8" s="84"/>
      <c r="I8" s="84"/>
      <c r="J8" s="85"/>
    </row>
    <row r="9" spans="1:256" s="6" customFormat="1" ht="20.100000000000001" hidden="1" customHeight="1" x14ac:dyDescent="0.45">
      <c r="A9" s="84" t="s">
        <v>10</v>
      </c>
      <c r="B9" s="84"/>
      <c r="C9" s="84"/>
      <c r="D9" s="84"/>
      <c r="E9" s="84"/>
      <c r="F9" s="84"/>
      <c r="G9" s="84"/>
      <c r="H9" s="84"/>
      <c r="I9" s="84"/>
      <c r="J9" s="85"/>
    </row>
    <row r="10" spans="1:256" s="6" customFormat="1" ht="20.100000000000001" hidden="1" customHeight="1" x14ac:dyDescent="0.45">
      <c r="A10" s="84" t="s">
        <v>11</v>
      </c>
      <c r="B10" s="84"/>
      <c r="C10" s="84"/>
      <c r="D10" s="84"/>
      <c r="E10" s="84"/>
      <c r="F10" s="84"/>
      <c r="G10" s="84"/>
      <c r="H10" s="84"/>
      <c r="I10" s="84"/>
      <c r="J10" s="85"/>
    </row>
    <row r="11" spans="1:256" s="6" customFormat="1" ht="20.100000000000001" hidden="1" customHeight="1" x14ac:dyDescent="0.45">
      <c r="A11" s="84" t="s">
        <v>12</v>
      </c>
      <c r="B11" s="84"/>
      <c r="C11" s="84"/>
      <c r="D11" s="84"/>
      <c r="E11" s="84"/>
      <c r="F11" s="84"/>
      <c r="G11" s="84"/>
      <c r="H11" s="84"/>
      <c r="I11" s="84"/>
      <c r="J11" s="85"/>
    </row>
    <row r="12" spans="1:256" s="6" customFormat="1" ht="20.100000000000001" hidden="1" customHeight="1" x14ac:dyDescent="0.45">
      <c r="A12" s="84" t="s">
        <v>13</v>
      </c>
      <c r="B12" s="84"/>
      <c r="C12" s="84"/>
      <c r="D12" s="84"/>
      <c r="E12" s="84"/>
      <c r="F12" s="84"/>
      <c r="G12" s="84"/>
      <c r="H12" s="84"/>
      <c r="I12" s="84"/>
      <c r="J12" s="85"/>
    </row>
    <row r="13" spans="1:256" ht="20.100000000000001" hidden="1" customHeight="1" x14ac:dyDescent="0.4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</row>
    <row r="14" spans="1:256" ht="24.9" hidden="1" customHeight="1" x14ac:dyDescent="0.45">
      <c r="A14" s="86" t="s">
        <v>14</v>
      </c>
      <c r="B14" s="86"/>
      <c r="C14" s="87">
        <f>J32</f>
        <v>0</v>
      </c>
      <c r="D14" s="88"/>
      <c r="E14" s="88"/>
      <c r="F14" s="89" t="s">
        <v>15</v>
      </c>
      <c r="G14" s="88"/>
      <c r="H14" s="88"/>
      <c r="I14" s="7"/>
      <c r="J14" s="7"/>
    </row>
    <row r="15" spans="1:256" ht="20.100000000000001" hidden="1" customHeight="1" x14ac:dyDescent="0.45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5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</row>
    <row r="16" spans="1:256" ht="20.100000000000001" customHeight="1" x14ac:dyDescent="0.45">
      <c r="A16" s="80" t="s">
        <v>17</v>
      </c>
      <c r="B16" s="80"/>
      <c r="C16" s="80"/>
      <c r="D16" s="80"/>
      <c r="E16" s="80"/>
      <c r="F16" s="80"/>
      <c r="G16" s="80"/>
      <c r="H16" s="80"/>
      <c r="I16" s="80"/>
      <c r="J16" s="80"/>
    </row>
    <row r="17" spans="1:10" ht="20.100000000000001" customHeight="1" x14ac:dyDescent="0.45">
      <c r="A17" s="64" t="s">
        <v>18</v>
      </c>
      <c r="B17" s="64"/>
      <c r="C17" s="64" t="s">
        <v>19</v>
      </c>
      <c r="D17" s="64"/>
      <c r="E17" s="64"/>
      <c r="F17" s="64"/>
      <c r="G17" s="64"/>
      <c r="H17" s="64"/>
      <c r="I17" s="64"/>
      <c r="J17" s="64"/>
    </row>
    <row r="18" spans="1:10" ht="17.25" customHeight="1" x14ac:dyDescent="0.45">
      <c r="A18" s="64" t="s">
        <v>20</v>
      </c>
      <c r="B18" s="64"/>
      <c r="C18" s="64" t="s">
        <v>21</v>
      </c>
      <c r="D18" s="64" t="s">
        <v>22</v>
      </c>
      <c r="E18" s="81" t="s">
        <v>23</v>
      </c>
      <c r="F18" s="82"/>
      <c r="G18" s="82"/>
      <c r="H18" s="82"/>
      <c r="I18" s="83"/>
      <c r="J18" s="8" t="s">
        <v>24</v>
      </c>
    </row>
    <row r="19" spans="1:10" ht="17.25" customHeight="1" x14ac:dyDescent="0.45">
      <c r="A19" s="64"/>
      <c r="B19" s="64"/>
      <c r="C19" s="64"/>
      <c r="D19" s="64"/>
      <c r="E19" s="81" t="s">
        <v>25</v>
      </c>
      <c r="F19" s="82"/>
      <c r="G19" s="82"/>
      <c r="H19" s="82"/>
      <c r="I19" s="83"/>
      <c r="J19" s="8" t="s">
        <v>26</v>
      </c>
    </row>
    <row r="20" spans="1:10" ht="18" customHeight="1" x14ac:dyDescent="0.45">
      <c r="A20" s="64" t="s">
        <v>27</v>
      </c>
      <c r="B20" s="64"/>
      <c r="C20" s="8" t="s">
        <v>28</v>
      </c>
      <c r="D20" s="9"/>
      <c r="E20" s="10"/>
      <c r="F20" s="11"/>
      <c r="G20" s="11"/>
      <c r="H20" s="11">
        <v>1</v>
      </c>
      <c r="I20" s="12" t="s">
        <v>29</v>
      </c>
      <c r="J20" s="9">
        <f>D20*H20</f>
        <v>0</v>
      </c>
    </row>
    <row r="21" spans="1:10" ht="18" customHeight="1" x14ac:dyDescent="0.45">
      <c r="A21" s="64"/>
      <c r="B21" s="64"/>
      <c r="C21" s="8" t="s">
        <v>30</v>
      </c>
      <c r="D21" s="9"/>
      <c r="E21" s="10"/>
      <c r="F21" s="11"/>
      <c r="G21" s="11"/>
      <c r="H21" s="11">
        <v>1</v>
      </c>
      <c r="I21" s="12" t="s">
        <v>29</v>
      </c>
      <c r="J21" s="9">
        <f t="shared" ref="J21:J31" si="0">D21*H21</f>
        <v>0</v>
      </c>
    </row>
    <row r="22" spans="1:10" ht="18" customHeight="1" x14ac:dyDescent="0.45">
      <c r="A22" s="64"/>
      <c r="B22" s="64"/>
      <c r="C22" s="8" t="s">
        <v>31</v>
      </c>
      <c r="D22" s="9"/>
      <c r="E22" s="10"/>
      <c r="F22" s="11"/>
      <c r="G22" s="11"/>
      <c r="H22" s="11">
        <v>1</v>
      </c>
      <c r="I22" s="12" t="s">
        <v>29</v>
      </c>
      <c r="J22" s="9">
        <f t="shared" si="0"/>
        <v>0</v>
      </c>
    </row>
    <row r="23" spans="1:10" ht="18" customHeight="1" x14ac:dyDescent="0.45">
      <c r="A23" s="64" t="s">
        <v>32</v>
      </c>
      <c r="B23" s="77" t="s">
        <v>33</v>
      </c>
      <c r="C23" s="8" t="s">
        <v>28</v>
      </c>
      <c r="D23" s="9"/>
      <c r="E23" s="13"/>
      <c r="F23" s="11" t="s">
        <v>34</v>
      </c>
      <c r="G23" s="14">
        <v>3</v>
      </c>
      <c r="H23" s="15">
        <f>ROUNDUP(E23*G23,-1)</f>
        <v>0</v>
      </c>
      <c r="I23" s="16" t="s">
        <v>35</v>
      </c>
      <c r="J23" s="9">
        <f>D23*H23</f>
        <v>0</v>
      </c>
    </row>
    <row r="24" spans="1:10" ht="18" customHeight="1" x14ac:dyDescent="0.45">
      <c r="A24" s="64"/>
      <c r="B24" s="78"/>
      <c r="C24" s="8" t="s">
        <v>30</v>
      </c>
      <c r="D24" s="9"/>
      <c r="E24" s="13"/>
      <c r="F24" s="11" t="s">
        <v>34</v>
      </c>
      <c r="G24" s="14">
        <v>3</v>
      </c>
      <c r="H24" s="15">
        <f t="shared" ref="H24:H25" si="1">ROUNDUP(E24*G24,-1)</f>
        <v>0</v>
      </c>
      <c r="I24" s="16" t="s">
        <v>35</v>
      </c>
      <c r="J24" s="9">
        <f t="shared" si="0"/>
        <v>0</v>
      </c>
    </row>
    <row r="25" spans="1:10" ht="18" customHeight="1" x14ac:dyDescent="0.45">
      <c r="A25" s="64"/>
      <c r="B25" s="78"/>
      <c r="C25" s="8" t="s">
        <v>31</v>
      </c>
      <c r="D25" s="9"/>
      <c r="E25" s="13"/>
      <c r="F25" s="11" t="s">
        <v>34</v>
      </c>
      <c r="G25" s="14">
        <v>3</v>
      </c>
      <c r="H25" s="15">
        <f t="shared" si="1"/>
        <v>0</v>
      </c>
      <c r="I25" s="16" t="s">
        <v>35</v>
      </c>
      <c r="J25" s="9">
        <f t="shared" si="0"/>
        <v>0</v>
      </c>
    </row>
    <row r="26" spans="1:10" ht="18" customHeight="1" x14ac:dyDescent="0.45">
      <c r="A26" s="64"/>
      <c r="B26" s="77" t="s">
        <v>36</v>
      </c>
      <c r="C26" s="8" t="s">
        <v>28</v>
      </c>
      <c r="D26" s="9"/>
      <c r="E26" s="13"/>
      <c r="F26" s="11" t="s">
        <v>34</v>
      </c>
      <c r="G26" s="14">
        <v>3</v>
      </c>
      <c r="H26" s="15">
        <f t="shared" ref="H26:H27" si="2">IF(E26="",0,IF(ROUND(E26*G26/60,0)&gt;3,ROUND(E26*G26/60,0),3))</f>
        <v>0</v>
      </c>
      <c r="I26" s="16" t="s">
        <v>37</v>
      </c>
      <c r="J26" s="9">
        <f t="shared" si="0"/>
        <v>0</v>
      </c>
    </row>
    <row r="27" spans="1:10" ht="18" customHeight="1" x14ac:dyDescent="0.45">
      <c r="A27" s="64"/>
      <c r="B27" s="78"/>
      <c r="C27" s="8" t="s">
        <v>30</v>
      </c>
      <c r="D27" s="9"/>
      <c r="E27" s="17"/>
      <c r="F27" s="11" t="s">
        <v>34</v>
      </c>
      <c r="G27" s="14">
        <v>3</v>
      </c>
      <c r="H27" s="15">
        <f t="shared" si="2"/>
        <v>0</v>
      </c>
      <c r="I27" s="16" t="s">
        <v>37</v>
      </c>
      <c r="J27" s="9">
        <f t="shared" si="0"/>
        <v>0</v>
      </c>
    </row>
    <row r="28" spans="1:10" ht="18" customHeight="1" x14ac:dyDescent="0.45">
      <c r="A28" s="64"/>
      <c r="B28" s="78"/>
      <c r="C28" s="8" t="s">
        <v>31</v>
      </c>
      <c r="D28" s="9"/>
      <c r="E28" s="13"/>
      <c r="F28" s="11" t="s">
        <v>34</v>
      </c>
      <c r="G28" s="14">
        <v>3</v>
      </c>
      <c r="H28" s="15">
        <f>IF(E28="",0,IF(ROUND(E28*G28/60,0)&gt;3,ROUND(E28*G28/60,0),3))</f>
        <v>0</v>
      </c>
      <c r="I28" s="16" t="s">
        <v>37</v>
      </c>
      <c r="J28" s="9">
        <f t="shared" si="0"/>
        <v>0</v>
      </c>
    </row>
    <row r="29" spans="1:10" ht="18" customHeight="1" x14ac:dyDescent="0.45">
      <c r="A29" s="64" t="s">
        <v>38</v>
      </c>
      <c r="B29" s="64"/>
      <c r="C29" s="8" t="s">
        <v>28</v>
      </c>
      <c r="D29" s="9"/>
      <c r="E29" s="10"/>
      <c r="F29" s="11"/>
      <c r="G29" s="11"/>
      <c r="H29" s="11">
        <v>1</v>
      </c>
      <c r="I29" s="12" t="s">
        <v>29</v>
      </c>
      <c r="J29" s="9">
        <f t="shared" si="0"/>
        <v>0</v>
      </c>
    </row>
    <row r="30" spans="1:10" ht="18" customHeight="1" x14ac:dyDescent="0.45">
      <c r="A30" s="64"/>
      <c r="B30" s="64"/>
      <c r="C30" s="8" t="s">
        <v>30</v>
      </c>
      <c r="D30" s="9"/>
      <c r="E30" s="10"/>
      <c r="F30" s="11"/>
      <c r="G30" s="11"/>
      <c r="H30" s="11">
        <v>1</v>
      </c>
      <c r="I30" s="12" t="s">
        <v>29</v>
      </c>
      <c r="J30" s="9">
        <f t="shared" si="0"/>
        <v>0</v>
      </c>
    </row>
    <row r="31" spans="1:10" ht="18" customHeight="1" x14ac:dyDescent="0.45">
      <c r="A31" s="64"/>
      <c r="B31" s="64"/>
      <c r="C31" s="8" t="s">
        <v>31</v>
      </c>
      <c r="D31" s="9"/>
      <c r="E31" s="10"/>
      <c r="F31" s="11"/>
      <c r="G31" s="11"/>
      <c r="H31" s="11">
        <v>1</v>
      </c>
      <c r="I31" s="12" t="s">
        <v>29</v>
      </c>
      <c r="J31" s="18">
        <f t="shared" si="0"/>
        <v>0</v>
      </c>
    </row>
    <row r="32" spans="1:10" ht="18" customHeight="1" x14ac:dyDescent="0.45">
      <c r="A32" s="65" t="s">
        <v>39</v>
      </c>
      <c r="B32" s="66"/>
      <c r="C32" s="66"/>
      <c r="D32" s="66"/>
      <c r="E32" s="66"/>
      <c r="F32" s="66"/>
      <c r="G32" s="66"/>
      <c r="H32" s="66"/>
      <c r="I32" s="79"/>
      <c r="J32" s="9">
        <f>SUM(J20:J31)</f>
        <v>0</v>
      </c>
    </row>
    <row r="33" spans="1:10" ht="18" hidden="1" customHeight="1" thickTop="1" x14ac:dyDescent="0.45">
      <c r="A33" s="64" t="s">
        <v>40</v>
      </c>
      <c r="B33" s="64"/>
      <c r="C33" s="65" t="s">
        <v>41</v>
      </c>
      <c r="D33" s="66"/>
      <c r="E33" s="66"/>
      <c r="F33" s="66"/>
      <c r="G33" s="66"/>
      <c r="H33" s="66"/>
      <c r="I33" s="67"/>
      <c r="J33" s="19">
        <f>J32*10%</f>
        <v>0</v>
      </c>
    </row>
    <row r="34" spans="1:10" ht="18" hidden="1" customHeight="1" x14ac:dyDescent="0.45">
      <c r="A34" s="64"/>
      <c r="B34" s="64"/>
      <c r="C34" s="65" t="s">
        <v>42</v>
      </c>
      <c r="D34" s="66"/>
      <c r="E34" s="66"/>
      <c r="F34" s="66"/>
      <c r="G34" s="66"/>
      <c r="H34" s="66"/>
      <c r="I34" s="67"/>
      <c r="J34" s="9">
        <f>SUM(J32:J33)</f>
        <v>0</v>
      </c>
    </row>
    <row r="35" spans="1:10" ht="11.25" customHeight="1" x14ac:dyDescent="0.45">
      <c r="A35" s="20"/>
      <c r="B35" s="20"/>
      <c r="C35" s="20"/>
      <c r="D35" s="20"/>
      <c r="E35" s="20"/>
      <c r="F35" s="20"/>
      <c r="G35" s="20"/>
      <c r="H35" s="20"/>
      <c r="I35" s="21"/>
      <c r="J35" s="22"/>
    </row>
    <row r="36" spans="1:10" ht="17.25" customHeight="1" x14ac:dyDescent="0.45">
      <c r="A36" s="20"/>
      <c r="B36" s="23" t="s">
        <v>43</v>
      </c>
      <c r="C36" s="24" t="s">
        <v>44</v>
      </c>
      <c r="D36" s="20"/>
      <c r="E36" s="20"/>
      <c r="F36" s="20"/>
      <c r="G36" s="20"/>
      <c r="H36" s="20"/>
      <c r="I36" s="21"/>
      <c r="J36" s="22"/>
    </row>
    <row r="37" spans="1:10" ht="17.25" customHeight="1" x14ac:dyDescent="0.45">
      <c r="A37" s="20"/>
      <c r="B37" s="25">
        <f>J32</f>
        <v>0</v>
      </c>
      <c r="C37" s="24" t="s">
        <v>45</v>
      </c>
      <c r="D37" s="20"/>
      <c r="E37" s="20"/>
      <c r="F37" s="20"/>
      <c r="G37" s="20"/>
      <c r="H37" s="20"/>
      <c r="I37" s="21"/>
      <c r="J37" s="22"/>
    </row>
    <row r="38" spans="1:10" ht="9" customHeight="1" x14ac:dyDescent="0.45">
      <c r="A38" s="20"/>
      <c r="B38" s="20"/>
      <c r="C38" s="20"/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1" t="s">
        <v>46</v>
      </c>
      <c r="C39" s="26"/>
    </row>
    <row r="40" spans="1:10" ht="17.25" customHeight="1" x14ac:dyDescent="0.45">
      <c r="A40" s="20"/>
      <c r="B40" s="23" t="s">
        <v>47</v>
      </c>
      <c r="C40" s="27"/>
      <c r="D40" s="28" t="s">
        <v>48</v>
      </c>
      <c r="E40" s="29"/>
      <c r="F40" s="30" t="s">
        <v>49</v>
      </c>
      <c r="G40" s="31"/>
      <c r="H40" s="32"/>
      <c r="J40" s="23" t="s">
        <v>50</v>
      </c>
    </row>
    <row r="41" spans="1:10" ht="17.25" customHeight="1" x14ac:dyDescent="0.45">
      <c r="A41" s="20"/>
      <c r="B41" s="29">
        <v>210</v>
      </c>
      <c r="C41" s="27" t="s">
        <v>34</v>
      </c>
      <c r="D41" s="33">
        <v>0.58330000000000004</v>
      </c>
      <c r="E41" s="29" t="s">
        <v>51</v>
      </c>
      <c r="F41" s="68">
        <v>122</v>
      </c>
      <c r="G41" s="69"/>
      <c r="H41" s="70"/>
      <c r="I41" s="1" t="s">
        <v>52</v>
      </c>
      <c r="J41" s="34">
        <v>170</v>
      </c>
    </row>
    <row r="42" spans="1:10" ht="9" customHeight="1" x14ac:dyDescent="0.45">
      <c r="A42" s="20"/>
    </row>
    <row r="43" spans="1:10" ht="17.25" customHeight="1" x14ac:dyDescent="0.45">
      <c r="A43" s="20"/>
      <c r="B43" s="1" t="s">
        <v>53</v>
      </c>
    </row>
    <row r="44" spans="1:10" ht="17.25" customHeight="1" x14ac:dyDescent="0.45">
      <c r="A44" s="20"/>
      <c r="B44" s="35" t="s">
        <v>43</v>
      </c>
      <c r="C44" s="29"/>
      <c r="D44" s="23" t="s">
        <v>54</v>
      </c>
      <c r="E44" s="29"/>
      <c r="F44" s="36" t="s">
        <v>55</v>
      </c>
      <c r="G44" s="37"/>
      <c r="H44" s="32"/>
    </row>
    <row r="45" spans="1:10" ht="17.25" customHeight="1" x14ac:dyDescent="0.45">
      <c r="A45" s="20"/>
      <c r="B45" s="38">
        <f>B37</f>
        <v>0</v>
      </c>
      <c r="C45" s="39" t="s">
        <v>34</v>
      </c>
      <c r="D45" s="29">
        <v>122</v>
      </c>
      <c r="E45" s="29" t="s">
        <v>51</v>
      </c>
      <c r="F45" s="71">
        <f>B45*D45</f>
        <v>0</v>
      </c>
      <c r="G45" s="72"/>
      <c r="H45" s="73"/>
      <c r="I45" s="40"/>
    </row>
    <row r="46" spans="1:10" ht="17.25" customHeight="1" thickBot="1" x14ac:dyDescent="0.5">
      <c r="A46" s="20"/>
      <c r="B46" s="41">
        <f>B37</f>
        <v>0</v>
      </c>
      <c r="C46" s="42" t="s">
        <v>34</v>
      </c>
      <c r="D46" s="43">
        <v>40</v>
      </c>
      <c r="E46" s="43" t="s">
        <v>51</v>
      </c>
      <c r="F46" s="74">
        <f>B46*D46</f>
        <v>0</v>
      </c>
      <c r="G46" s="75"/>
      <c r="H46" s="76"/>
      <c r="I46" s="40" t="s">
        <v>56</v>
      </c>
    </row>
    <row r="47" spans="1:10" ht="21" customHeight="1" thickBot="1" x14ac:dyDescent="0.5">
      <c r="A47" s="20"/>
      <c r="B47" s="44"/>
      <c r="C47" s="45" t="s">
        <v>57</v>
      </c>
      <c r="D47" s="45"/>
      <c r="E47" s="46"/>
      <c r="F47" s="54">
        <f>SUM(F45:H46)</f>
        <v>0</v>
      </c>
      <c r="G47" s="55"/>
      <c r="H47" s="56"/>
      <c r="I47" s="1" t="s">
        <v>58</v>
      </c>
    </row>
    <row r="48" spans="1:10" ht="17.25" customHeight="1" x14ac:dyDescent="0.45">
      <c r="A48" s="20"/>
      <c r="B48" s="47"/>
      <c r="C48" s="48" t="s">
        <v>59</v>
      </c>
      <c r="D48" s="48"/>
      <c r="E48" s="49"/>
      <c r="F48" s="57">
        <f>F47*0.1</f>
        <v>0</v>
      </c>
      <c r="G48" s="58"/>
      <c r="H48" s="59"/>
    </row>
    <row r="49" spans="1:10" ht="17.25" customHeight="1" x14ac:dyDescent="0.45">
      <c r="A49" s="20"/>
      <c r="B49" s="50"/>
      <c r="C49" s="51" t="s">
        <v>60</v>
      </c>
      <c r="D49" s="51"/>
      <c r="E49" s="52"/>
      <c r="F49" s="60">
        <f>F47+F48</f>
        <v>0</v>
      </c>
      <c r="G49" s="61"/>
      <c r="H49" s="62"/>
    </row>
    <row r="50" spans="1:10" ht="12" customHeight="1" x14ac:dyDescent="0.45">
      <c r="A50" s="20"/>
      <c r="B50" s="20"/>
      <c r="C50" s="20"/>
      <c r="D50" s="20"/>
      <c r="E50" s="20"/>
      <c r="F50" s="20"/>
      <c r="G50" s="20"/>
      <c r="H50" s="20"/>
      <c r="I50" s="21"/>
      <c r="J50" s="22"/>
    </row>
    <row r="51" spans="1:10" ht="16.5" customHeight="1" x14ac:dyDescent="0.45">
      <c r="A51" s="63" t="s">
        <v>61</v>
      </c>
      <c r="B51" s="63"/>
      <c r="C51" s="63"/>
      <c r="D51" s="63"/>
      <c r="E51" s="63"/>
      <c r="F51" s="63"/>
      <c r="G51" s="63"/>
      <c r="H51" s="63"/>
      <c r="I51" s="63"/>
      <c r="J51" s="63"/>
    </row>
    <row r="52" spans="1:10" ht="16.5" customHeight="1" x14ac:dyDescent="0.45">
      <c r="A52" s="63" t="s">
        <v>62</v>
      </c>
      <c r="B52" s="63"/>
      <c r="C52" s="63"/>
      <c r="D52" s="63"/>
      <c r="E52" s="63"/>
      <c r="F52" s="63"/>
      <c r="G52" s="63"/>
      <c r="H52" s="63"/>
      <c r="I52" s="63"/>
      <c r="J52" s="63"/>
    </row>
    <row r="53" spans="1:10" s="4" customFormat="1" ht="18.75" customHeight="1" x14ac:dyDescent="0.45">
      <c r="A53" s="53" t="s">
        <v>63</v>
      </c>
      <c r="B53" s="53"/>
      <c r="C53" s="53"/>
      <c r="D53" s="53"/>
      <c r="E53" s="53"/>
      <c r="F53" s="53"/>
      <c r="G53" s="53"/>
      <c r="H53" s="53"/>
      <c r="I53" s="53"/>
      <c r="J53" s="53"/>
    </row>
    <row r="54" spans="1:10" s="4" customFormat="1" ht="20.25" customHeight="1" x14ac:dyDescent="0.45">
      <c r="A54" s="53" t="s">
        <v>64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s="4" customFormat="1" ht="20.25" customHeight="1" x14ac:dyDescent="0.45">
      <c r="A55" s="53" t="s">
        <v>65</v>
      </c>
      <c r="B55" s="53"/>
      <c r="C55" s="53"/>
      <c r="D55" s="53"/>
      <c r="E55" s="53"/>
      <c r="F55" s="53"/>
      <c r="G55" s="53"/>
      <c r="H55" s="53"/>
      <c r="I55" s="53"/>
      <c r="J55" s="53"/>
    </row>
    <row r="57" spans="1:10" ht="19.5" customHeight="1" x14ac:dyDescent="0.45">
      <c r="B57" s="4" t="s">
        <v>66</v>
      </c>
    </row>
  </sheetData>
  <mergeCells count="40"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  <mergeCell ref="A16:J16"/>
    <mergeCell ref="A17:B17"/>
    <mergeCell ref="C17:J17"/>
    <mergeCell ref="A18:B19"/>
    <mergeCell ref="C18:C19"/>
    <mergeCell ref="D18:D19"/>
    <mergeCell ref="E18:I18"/>
    <mergeCell ref="E19:I19"/>
    <mergeCell ref="F46:H46"/>
    <mergeCell ref="A20:B22"/>
    <mergeCell ref="A23:A28"/>
    <mergeCell ref="B23:B25"/>
    <mergeCell ref="B26:B28"/>
    <mergeCell ref="A29:B31"/>
    <mergeCell ref="A32:I32"/>
    <mergeCell ref="A33:B34"/>
    <mergeCell ref="C33:I33"/>
    <mergeCell ref="C34:I34"/>
    <mergeCell ref="F41:H41"/>
    <mergeCell ref="F45:H45"/>
    <mergeCell ref="A54:J54"/>
    <mergeCell ref="A55:J55"/>
    <mergeCell ref="F47:H47"/>
    <mergeCell ref="F48:H48"/>
    <mergeCell ref="F49:H49"/>
    <mergeCell ref="A51:J51"/>
    <mergeCell ref="A52:J52"/>
    <mergeCell ref="A53:J53"/>
  </mergeCells>
  <phoneticPr fontId="3"/>
  <pageMargins left="0.51181102362204722" right="0.51181102362204722" top="0.55118110236220474" bottom="0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49天神堂便</vt:lpstr>
      <vt:lpstr>'49天神堂便'!Print_Area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2026-02-19T07:38:59Z</dcterms:created>
  <dcterms:modified xsi:type="dcterms:W3CDTF">2026-02-19T08:29:23Z</dcterms:modified>
</cp:coreProperties>
</file>