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39号\"/>
    </mc:Choice>
  </mc:AlternateContent>
  <xr:revisionPtr revIDLastSave="0" documentId="13_ncr:1_{013BE325-E273-45BE-B1B7-2779B8634DE3}" xr6:coauthVersionLast="47" xr6:coauthVersionMax="47" xr10:uidLastSave="{00000000-0000-0000-0000-000000000000}"/>
  <bookViews>
    <workbookView xWindow="-28920" yWindow="-120" windowWidth="29040" windowHeight="15720" xr2:uid="{8D0B0C40-6C1A-405E-A137-4BF6760C6ADC}"/>
  </bookViews>
  <sheets>
    <sheet name="39小松便" sheetId="1" r:id="rId1"/>
  </sheets>
  <definedNames>
    <definedName name="_xlnm.Print_Area" localSheetId="0">'39小松便'!$A$1:$J$57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J26" i="1"/>
  <c r="H26" i="1"/>
  <c r="H25" i="1"/>
  <c r="J25" i="1" s="1"/>
  <c r="H24" i="1"/>
  <c r="J24" i="1" s="1"/>
  <c r="H23" i="1"/>
  <c r="J23" i="1" s="1"/>
  <c r="J22" i="1"/>
  <c r="J21" i="1"/>
  <c r="J20" i="1"/>
  <c r="J32" i="1" s="1"/>
  <c r="J33" i="1" l="1"/>
  <c r="B37" i="1"/>
  <c r="J34" i="1"/>
  <c r="B46" i="1" l="1"/>
  <c r="F46" i="1" s="1"/>
  <c r="B45" i="1"/>
  <c r="F45" i="1" s="1"/>
  <c r="F47" i="1" s="1"/>
  <c r="F48" i="1" l="1"/>
  <c r="F49" i="1" s="1"/>
  <c r="C14" i="1"/>
</calcChain>
</file>

<file path=xl/sharedStrings.xml><?xml version="1.0" encoding="utf-8"?>
<sst xmlns="http://schemas.openxmlformats.org/spreadsheetml/2006/main" count="97" uniqueCount="68">
  <si>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</si>
  <si>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</si>
  <si>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学教委第39号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</si>
  <si>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安田小学校（小松便）通学バス運行業務委託</t>
    <rPh sb="0" eb="2">
      <t>ヤスダ</t>
    </rPh>
    <rPh sb="2" eb="5">
      <t>ショウガッコウ</t>
    </rPh>
    <rPh sb="6" eb="8">
      <t>コマツ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</si>
  <si>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</si>
  <si>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</si>
  <si>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小松ほか</t>
    <rPh sb="0" eb="2">
      <t>コマツ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</si>
  <si>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</si>
  <si>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（１）運行経路・・・安田小学校（小松便）</t>
    <rPh sb="3" eb="5">
      <t>ウンコウ</t>
    </rPh>
    <rPh sb="5" eb="7">
      <t>ケイロ</t>
    </rPh>
    <rPh sb="10" eb="12">
      <t>ヤスダ</t>
    </rPh>
    <rPh sb="12" eb="15">
      <t>ショウガッコウ</t>
    </rPh>
    <rPh sb="16" eb="18">
      <t>コマツ</t>
    </rPh>
    <rPh sb="18" eb="19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</si>
  <si>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</si>
  <si>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</si>
  <si>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</si>
  <si>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（５）対象地区・・・小松、草水、赤坂、六野瀬</t>
    <rPh sb="3" eb="5">
      <t>タイショウ</t>
    </rPh>
    <rPh sb="5" eb="7">
      <t>チク</t>
    </rPh>
    <phoneticPr fontId="7"/>
  </si>
  <si>
    <t>（６）対象人数（見込数）・・・（R3年度）21名、（R4年度）19名、（R5年度）16名、（R6年度）18名、（R7年度）19名</t>
    <rPh sb="8" eb="10">
      <t>ミコ</t>
    </rPh>
    <rPh sb="10" eb="11">
      <t>スウ</t>
    </rPh>
    <phoneticPr fontId="7"/>
  </si>
  <si>
    <t>　　　　　　　　　　　　　　　　　　　　　　　　　　　　　　　（単位：円）</t>
    <phoneticPr fontId="3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</si>
  <si>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</si>
  <si>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</si>
  <si>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（下表Ｃの額）</t>
    <phoneticPr fontId="3"/>
  </si>
  <si>
    <t>【見積明細】　　　　　　　　　　　　　　　　　　　　　　　　　　　　　　　（単位：円）</t>
    <phoneticPr fontId="3"/>
  </si>
  <si>
    <t>安田小学校</t>
    <rPh sb="0" eb="2">
      <t>ヤスダ</t>
    </rPh>
    <phoneticPr fontId="3"/>
  </si>
  <si>
    <t>小松便</t>
    <rPh sb="0" eb="2">
      <t>コマツ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</si>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</sst>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C7C87-D3F5-42F7-94BC-28A47AA539BC}">
  <dimension ref="A1:J57"/>
  <sheetViews>
    <sheetView tabSelected="1" view="pageBreakPreview" topLeftCell="A41" zoomScaleNormal="100" zoomScaleSheetLayoutView="100" workbookViewId="0">
      <selection activeCell="M56" sqref="M56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10" ht="24.9" customHeight="1" x14ac:dyDescent="0.45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</row>
    <row r="2" spans="1:10" ht="15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10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10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10" ht="10.5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6" customFormat="1" ht="10.5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10" s="6" customFormat="1" ht="10.5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s="6" customFormat="1" ht="10.5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10" s="6" customFormat="1" ht="10.5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10" s="6" customFormat="1" ht="10.5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10" s="6" customFormat="1" ht="10.5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10" ht="10.5" hidden="1" customHeight="1" x14ac:dyDescent="0.45">
      <c r="A13" s="86" t="s">
        <v>14</v>
      </c>
      <c r="B13" s="86"/>
      <c r="C13" s="86"/>
      <c r="D13" s="86"/>
      <c r="E13" s="86"/>
      <c r="F13" s="86"/>
      <c r="G13" s="86"/>
      <c r="H13" s="86"/>
      <c r="I13" s="86"/>
      <c r="J13" s="86"/>
    </row>
    <row r="14" spans="1:10" ht="24.9" hidden="1" customHeight="1" x14ac:dyDescent="0.45">
      <c r="A14" s="87" t="s">
        <v>15</v>
      </c>
      <c r="B14" s="87"/>
      <c r="C14" s="88">
        <f>F47</f>
        <v>0</v>
      </c>
      <c r="D14" s="89"/>
      <c r="E14" s="89"/>
      <c r="F14" s="80" t="s">
        <v>16</v>
      </c>
      <c r="G14" s="90"/>
      <c r="H14" s="90"/>
      <c r="I14" s="7"/>
      <c r="J14" s="7"/>
    </row>
    <row r="15" spans="1:10" s="4" customFormat="1" ht="15" hidden="1" customHeight="1" x14ac:dyDescent="0.45">
      <c r="A15" s="53" t="s">
        <v>17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18" customHeight="1" x14ac:dyDescent="0.45">
      <c r="A16" s="80" t="s">
        <v>18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17.25" customHeight="1" x14ac:dyDescent="0.45">
      <c r="A17" s="64" t="s">
        <v>19</v>
      </c>
      <c r="B17" s="64"/>
      <c r="C17" s="64" t="s">
        <v>20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21</v>
      </c>
      <c r="B18" s="64"/>
      <c r="C18" s="64" t="s">
        <v>22</v>
      </c>
      <c r="D18" s="64" t="s">
        <v>23</v>
      </c>
      <c r="E18" s="81" t="s">
        <v>24</v>
      </c>
      <c r="F18" s="82"/>
      <c r="G18" s="82"/>
      <c r="H18" s="82"/>
      <c r="I18" s="83"/>
      <c r="J18" s="8" t="s">
        <v>25</v>
      </c>
    </row>
    <row r="19" spans="1:10" ht="17.25" customHeight="1" x14ac:dyDescent="0.45">
      <c r="A19" s="64"/>
      <c r="B19" s="64"/>
      <c r="C19" s="64"/>
      <c r="D19" s="64"/>
      <c r="E19" s="81" t="s">
        <v>26</v>
      </c>
      <c r="F19" s="82"/>
      <c r="G19" s="82"/>
      <c r="H19" s="82"/>
      <c r="I19" s="83"/>
      <c r="J19" s="8" t="s">
        <v>27</v>
      </c>
    </row>
    <row r="20" spans="1:10" ht="18" customHeight="1" x14ac:dyDescent="0.45">
      <c r="A20" s="64" t="s">
        <v>28</v>
      </c>
      <c r="B20" s="64"/>
      <c r="C20" s="8" t="s">
        <v>29</v>
      </c>
      <c r="D20" s="9"/>
      <c r="E20" s="10"/>
      <c r="F20" s="11"/>
      <c r="G20" s="11"/>
      <c r="H20" s="11">
        <v>1</v>
      </c>
      <c r="I20" s="12" t="s">
        <v>30</v>
      </c>
      <c r="J20" s="9">
        <f>D20*H20</f>
        <v>0</v>
      </c>
    </row>
    <row r="21" spans="1:10" ht="18" customHeight="1" x14ac:dyDescent="0.45">
      <c r="A21" s="64"/>
      <c r="B21" s="64"/>
      <c r="C21" s="8" t="s">
        <v>31</v>
      </c>
      <c r="D21" s="9"/>
      <c r="E21" s="10"/>
      <c r="F21" s="11"/>
      <c r="G21" s="11"/>
      <c r="H21" s="11">
        <v>1</v>
      </c>
      <c r="I21" s="12" t="s">
        <v>30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32</v>
      </c>
      <c r="D22" s="9"/>
      <c r="E22" s="10"/>
      <c r="F22" s="11"/>
      <c r="G22" s="11"/>
      <c r="H22" s="11">
        <v>1</v>
      </c>
      <c r="I22" s="12" t="s">
        <v>30</v>
      </c>
      <c r="J22" s="9">
        <f t="shared" si="0"/>
        <v>0</v>
      </c>
    </row>
    <row r="23" spans="1:10" ht="18" customHeight="1" x14ac:dyDescent="0.45">
      <c r="A23" s="64" t="s">
        <v>33</v>
      </c>
      <c r="B23" s="77" t="s">
        <v>34</v>
      </c>
      <c r="C23" s="8" t="s">
        <v>29</v>
      </c>
      <c r="D23" s="9"/>
      <c r="E23" s="13"/>
      <c r="F23" s="11" t="s">
        <v>35</v>
      </c>
      <c r="G23" s="14">
        <v>3</v>
      </c>
      <c r="H23" s="15">
        <f>ROUNDUP(E23*G23,-1)</f>
        <v>0</v>
      </c>
      <c r="I23" s="16" t="s">
        <v>36</v>
      </c>
      <c r="J23" s="9">
        <f>D23*H23</f>
        <v>0</v>
      </c>
    </row>
    <row r="24" spans="1:10" ht="18" customHeight="1" x14ac:dyDescent="0.45">
      <c r="A24" s="64"/>
      <c r="B24" s="78"/>
      <c r="C24" s="8" t="s">
        <v>31</v>
      </c>
      <c r="D24" s="9"/>
      <c r="E24" s="13"/>
      <c r="F24" s="11" t="s">
        <v>35</v>
      </c>
      <c r="G24" s="14">
        <v>3</v>
      </c>
      <c r="H24" s="15">
        <f t="shared" ref="H24:H25" si="1">ROUNDUP(E24*G24,-1)</f>
        <v>0</v>
      </c>
      <c r="I24" s="16" t="s">
        <v>36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32</v>
      </c>
      <c r="D25" s="9"/>
      <c r="E25" s="13"/>
      <c r="F25" s="11" t="s">
        <v>35</v>
      </c>
      <c r="G25" s="14">
        <v>3</v>
      </c>
      <c r="H25" s="15">
        <f t="shared" si="1"/>
        <v>0</v>
      </c>
      <c r="I25" s="16" t="s">
        <v>36</v>
      </c>
      <c r="J25" s="9">
        <f t="shared" si="0"/>
        <v>0</v>
      </c>
    </row>
    <row r="26" spans="1:10" ht="18" customHeight="1" x14ac:dyDescent="0.45">
      <c r="A26" s="64"/>
      <c r="B26" s="77" t="s">
        <v>37</v>
      </c>
      <c r="C26" s="8" t="s">
        <v>29</v>
      </c>
      <c r="D26" s="9"/>
      <c r="E26" s="13"/>
      <c r="F26" s="11" t="s">
        <v>35</v>
      </c>
      <c r="G26" s="14">
        <v>3</v>
      </c>
      <c r="H26" s="11">
        <f t="shared" ref="H26:H28" si="2">IF(E26="",0,IF(ROUND(E26*G26/60,0)&gt;3,ROUND(E26*G26/60,0),3))</f>
        <v>0</v>
      </c>
      <c r="I26" s="16" t="s">
        <v>38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31</v>
      </c>
      <c r="D27" s="9"/>
      <c r="E27" s="17"/>
      <c r="F27" s="11" t="s">
        <v>35</v>
      </c>
      <c r="G27" s="14">
        <v>3</v>
      </c>
      <c r="H27" s="11">
        <f t="shared" si="2"/>
        <v>0</v>
      </c>
      <c r="I27" s="16" t="s">
        <v>38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32</v>
      </c>
      <c r="D28" s="9"/>
      <c r="E28" s="13"/>
      <c r="F28" s="11" t="s">
        <v>35</v>
      </c>
      <c r="G28" s="14">
        <v>3</v>
      </c>
      <c r="H28" s="11">
        <f t="shared" si="2"/>
        <v>0</v>
      </c>
      <c r="I28" s="16" t="s">
        <v>38</v>
      </c>
      <c r="J28" s="9">
        <f t="shared" si="0"/>
        <v>0</v>
      </c>
    </row>
    <row r="29" spans="1:10" ht="18" customHeight="1" x14ac:dyDescent="0.45">
      <c r="A29" s="64" t="s">
        <v>39</v>
      </c>
      <c r="B29" s="64"/>
      <c r="C29" s="8" t="s">
        <v>29</v>
      </c>
      <c r="D29" s="9"/>
      <c r="E29" s="10"/>
      <c r="F29" s="11"/>
      <c r="G29" s="11"/>
      <c r="H29" s="11">
        <v>1</v>
      </c>
      <c r="I29" s="12" t="s">
        <v>30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31</v>
      </c>
      <c r="D30" s="9"/>
      <c r="E30" s="10"/>
      <c r="F30" s="11"/>
      <c r="G30" s="11"/>
      <c r="H30" s="11">
        <v>1</v>
      </c>
      <c r="I30" s="12" t="s">
        <v>30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32</v>
      </c>
      <c r="D31" s="9"/>
      <c r="E31" s="10"/>
      <c r="F31" s="11"/>
      <c r="G31" s="11"/>
      <c r="H31" s="11">
        <v>1</v>
      </c>
      <c r="I31" s="12" t="s">
        <v>30</v>
      </c>
      <c r="J31" s="18">
        <f t="shared" si="0"/>
        <v>0</v>
      </c>
    </row>
    <row r="32" spans="1:10" ht="18" customHeight="1" x14ac:dyDescent="0.45">
      <c r="A32" s="65" t="s">
        <v>40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41</v>
      </c>
      <c r="B33" s="64"/>
      <c r="C33" s="65" t="s">
        <v>42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43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44</v>
      </c>
      <c r="C36" s="24" t="s">
        <v>45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46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47</v>
      </c>
      <c r="C39" s="26"/>
    </row>
    <row r="40" spans="1:10" ht="17.25" customHeight="1" x14ac:dyDescent="0.45">
      <c r="A40" s="20"/>
      <c r="B40" s="23" t="s">
        <v>48</v>
      </c>
      <c r="C40" s="27"/>
      <c r="D40" s="28" t="s">
        <v>49</v>
      </c>
      <c r="E40" s="29"/>
      <c r="F40" s="30" t="s">
        <v>50</v>
      </c>
      <c r="G40" s="31"/>
      <c r="H40" s="32"/>
      <c r="J40" s="23" t="s">
        <v>51</v>
      </c>
    </row>
    <row r="41" spans="1:10" ht="17.25" customHeight="1" x14ac:dyDescent="0.45">
      <c r="A41" s="20"/>
      <c r="B41" s="29">
        <v>210</v>
      </c>
      <c r="C41" s="27" t="s">
        <v>35</v>
      </c>
      <c r="D41" s="33">
        <v>0.58330000000000004</v>
      </c>
      <c r="E41" s="29" t="s">
        <v>52</v>
      </c>
      <c r="F41" s="68">
        <v>122</v>
      </c>
      <c r="G41" s="69"/>
      <c r="H41" s="70"/>
      <c r="I41" s="1" t="s">
        <v>53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54</v>
      </c>
    </row>
    <row r="44" spans="1:10" ht="17.25" customHeight="1" x14ac:dyDescent="0.45">
      <c r="A44" s="20"/>
      <c r="B44" s="35" t="s">
        <v>44</v>
      </c>
      <c r="C44" s="29"/>
      <c r="D44" s="23" t="s">
        <v>55</v>
      </c>
      <c r="E44" s="29"/>
      <c r="F44" s="36" t="s">
        <v>56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35</v>
      </c>
      <c r="D45" s="29">
        <v>122</v>
      </c>
      <c r="E45" s="29" t="s">
        <v>52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35</v>
      </c>
      <c r="D46" s="43">
        <v>40</v>
      </c>
      <c r="E46" s="43" t="s">
        <v>52</v>
      </c>
      <c r="F46" s="74">
        <f>B46*D46</f>
        <v>0</v>
      </c>
      <c r="G46" s="75"/>
      <c r="H46" s="76"/>
      <c r="I46" s="40" t="s">
        <v>57</v>
      </c>
    </row>
    <row r="47" spans="1:10" ht="21" customHeight="1" thickBot="1" x14ac:dyDescent="0.5">
      <c r="A47" s="20"/>
      <c r="B47" s="44"/>
      <c r="C47" s="45" t="s">
        <v>58</v>
      </c>
      <c r="D47" s="45"/>
      <c r="E47" s="46"/>
      <c r="F47" s="54">
        <f>SUM(F45:H46)</f>
        <v>0</v>
      </c>
      <c r="G47" s="55"/>
      <c r="H47" s="56"/>
      <c r="I47" s="1" t="s">
        <v>59</v>
      </c>
    </row>
    <row r="48" spans="1:10" ht="17.25" customHeight="1" x14ac:dyDescent="0.45">
      <c r="A48" s="20"/>
      <c r="B48" s="47"/>
      <c r="C48" s="48" t="s">
        <v>60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61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62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63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64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65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66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67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39小松便</vt:lpstr>
      <vt:lpstr>'39小松便'!Print_Area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2026-02-19T07:32:34Z</dcterms:created>
  <dcterms:modified xsi:type="dcterms:W3CDTF">2026-02-19T08:24:44Z</dcterms:modified>
</cp:coreProperties>
</file>