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ikakuzaisei\300_財政係\560_財政情報開示(財政状況資料集)\R01\2回目公表\報告\"/>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<sst xmlns="http://schemas.openxmlformats.org/spreadsheetml/2006/main" count="1112" uniqueCount="623">
  <si>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</si>
  <si>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</si>
  <si>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</si>
  <si>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</si>
  <si>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</si>
  <si>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</si>
  <si>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</si>
  <si>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</si>
  <si>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</si>
  <si>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</si>
  <si>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</si>
  <si>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</si>
  <si>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</si>
  <si>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</si>
  <si>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</si>
  <si>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</si>
  <si>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</si>
  <si>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</si>
  <si>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</si>
  <si>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</si>
  <si>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</si>
  <si>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</si>
  <si>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</si>
  <si>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</si>
  <si>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</si>
  <si>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</si>
  <si>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</si>
  <si>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</si>
  <si>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</si>
  <si>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</si>
  <si>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</si>
  <si>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</si>
  <si>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</si>
  <si>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</si>
  <si>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</si>
  <si>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</si>
  <si>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</si>
  <si>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</si>
  <si>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</si>
  <si>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</si>
  <si>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</si>
  <si>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</si>
  <si>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</si>
  <si>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</si>
  <si>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</si>
  <si>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</si>
  <si>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</si>
  <si>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</si>
  <si>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</si>
  <si>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</si>
  <si>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</si>
  <si>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</si>
  <si>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</si>
  <si>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</si>
  <si>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</si>
  <si>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</si>
  <si>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</si>
  <si>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</si>
  <si>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</si>
  <si>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</si>
  <si>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</si>
  <si>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</si>
  <si>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</si>
  <si>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</si>
  <si>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</si>
  <si>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</si>
  <si>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</si>
  <si>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</si>
  <si>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</si>
  <si>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</si>
  <si>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</si>
  <si>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</si>
  <si>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</si>
  <si>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</si>
  <si>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</si>
  <si>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</si>
  <si>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</si>
  <si>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</si>
  <si>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</si>
  <si>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</si>
  <si>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</si>
  <si>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</si>
  <si>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</si>
  <si>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</si>
  <si>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</si>
  <si>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</si>
  <si>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</si>
  <si>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</si>
  <si>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</si>
  <si>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</si>
  <si>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</si>
  <si>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</si>
  <si>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</si>
  <si>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</si>
  <si>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</si>
  <si>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</si>
  <si>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</si>
  <si>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阿賀野市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</si>
  <si>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</si>
  <si>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</si>
  <si>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</si>
  <si>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</si>
  <si>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</si>
  <si>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</si>
  <si>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</si>
  <si>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</si>
  <si>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</si>
  <si>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</si>
  <si>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</si>
  <si>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</si>
  <si>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</si>
  <si>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</si>
  <si>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</si>
  <si>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</si>
  <si>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</si>
  <si>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</si>
  <si>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</si>
  <si>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</si>
  <si>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</si>
  <si>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</si>
  <si>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</si>
  <si>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</si>
  <si>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</si>
  <si>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</si>
  <si>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</si>
  <si>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</si>
  <si>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</si>
  <si>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</si>
  <si>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</si>
  <si>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</si>
  <si>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</si>
  <si>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</si>
  <si>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</si>
  <si>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</si>
  <si>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</si>
  <si>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</si>
  <si>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</si>
  <si>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</si>
  <si>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</si>
  <si>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</si>
  <si>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</si>
  <si>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</si>
  <si>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</si>
  <si>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</si>
  <si>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</si>
  <si>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</si>
  <si>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</si>
  <si>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</si>
  <si>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</si>
  <si>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</si>
  <si>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</si>
  <si>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</si>
  <si>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</si>
  <si>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</si>
  <si>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</si>
  <si>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</si>
  <si>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</si>
  <si>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</si>
  <si>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</si>
  <si>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</si>
  <si>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</si>
  <si>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</si>
  <si>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</si>
  <si>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</si>
  <si>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</si>
  <si>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</si>
  <si>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</si>
  <si>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</si>
  <si>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</si>
  <si>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</si>
  <si>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</si>
  <si>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</si>
  <si>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</si>
  <si>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</si>
  <si>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</si>
  <si>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</si>
  <si>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</si>
  <si>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</si>
  <si>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</si>
  <si>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</si>
  <si>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</si>
  <si>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</si>
  <si>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</si>
  <si>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</si>
  <si>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</si>
  <si>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</si>
  <si>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</si>
  <si>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</si>
  <si>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</si>
  <si>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</si>
  <si>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</si>
  <si>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</si>
  <si>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</si>
  <si>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</si>
  <si>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</si>
  <si>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</si>
  <si>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</si>
  <si>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</si>
  <si>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</si>
  <si>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</si>
  <si>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</si>
  <si>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</si>
  <si>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</si>
  <si>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</si>
  <si>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</si>
  <si>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</si>
  <si>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</si>
  <si>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</si>
  <si>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</si>
  <si>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新潟県阿賀野市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</si>
  <si>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</si>
  <si>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</si>
  <si>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</si>
  <si>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</si>
  <si>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</si>
  <si>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</si>
  <si>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</si>
  <si>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</si>
  <si>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</si>
  <si>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</si>
  <si>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</si>
  <si>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</si>
  <si>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</si>
  <si>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</si>
  <si>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</si>
  <si>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</si>
  <si>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</si>
  <si>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</si>
  <si>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</si>
  <si>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</si>
  <si>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</si>
  <si>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</si>
  <si>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</si>
  <si>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</si>
  <si>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</si>
  <si>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</si>
  <si>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</si>
  <si>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</si>
  <si>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</si>
  <si>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</si>
  <si>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</si>
  <si>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</si>
  <si>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</si>
  <si>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</si>
  <si>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</si>
  <si>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</si>
  <si>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</si>
  <si>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</si>
  <si>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</si>
  <si>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</si>
  <si>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</si>
  <si>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</si>
  <si>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</si>
  <si>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</si>
  <si>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</si>
  <si>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</si>
  <si>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</si>
  <si>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</si>
  <si>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</si>
  <si>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</si>
  <si>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</si>
  <si>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</si>
  <si>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</si>
  <si>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</si>
  <si>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</si>
  <si>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</si>
  <si>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</si>
  <si>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</si>
  <si>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</si>
  <si>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</si>
  <si>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</si>
  <si>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</si>
  <si>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</si>
  <si>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</si>
  <si>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</si>
  <si>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</si>
  <si>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</si>
  <si>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</si>
  <si>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</si>
  <si>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</si>
  <si>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</si>
  <si>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</si>
  <si>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</si>
  <si>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</si>
  <si>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</si>
  <si>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</si>
  <si>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</si>
  <si>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</si>
  <si>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</si>
  <si>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</si>
  <si>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</si>
  <si>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</si>
  <si>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</si>
  <si>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</si>
  <si>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</si>
  <si>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</si>
  <si>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</si>
  <si>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</si>
  <si>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</si>
  <si>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</si>
  <si>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</si>
  <si>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</si>
  <si>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</si>
  <si>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</si>
  <si>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</si>
  <si>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</si>
  <si>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</si>
  <si>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</si>
  <si>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</si>
  <si>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</si>
  <si>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</si>
  <si>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</si>
  <si>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</si>
  <si>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</si>
  <si>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</si>
  <si>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</si>
  <si>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</si>
  <si>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</si>
  <si>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</si>
  <si>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</si>
  <si>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</si>
  <si>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</si>
  <si>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</si>
  <si>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</si>
  <si>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</si>
  <si>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</si>
  <si>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</si>
  <si>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</si>
  <si>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</si>
  <si>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</si>
  <si>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</si>
  <si>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</si>
  <si>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</si>
  <si>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</si>
  <si>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</si>
  <si>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</si>
  <si>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</si>
  <si>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</si>
  <si>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</si>
  <si>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</si>
  <si>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</si>
  <si>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</si>
  <si>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</si>
  <si>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</si>
  <si>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</si>
  <si>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</si>
  <si>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</si>
  <si>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</si>
  <si>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</si>
  <si>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</si>
  <si>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</si>
  <si>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</si>
  <si>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</si>
  <si>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</si>
  <si>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</si>
  <si>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</si>
  <si>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</si>
  <si>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</si>
  <si>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</si>
  <si>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</si>
  <si>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</si>
  <si>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</si>
  <si>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新潟県阿賀野市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</si>
  <si>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</si>
  <si>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</si>
  <si>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</si>
  <si>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</si>
  <si>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</si>
  <si>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</si>
  <si>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</si>
  <si>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</si>
  <si>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</si>
  <si>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</si>
  <si>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</si>
  <si>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</si>
  <si>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</si>
  <si>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</si>
  <si>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</si>
  <si>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</si>
  <si>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</si>
  <si>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</si>
  <si>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</si>
  <si>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</si>
  <si>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</si>
  <si>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</si>
  <si>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</si>
  <si>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</si>
  <si>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</si>
  <si>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</si>
  <si>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</si>
  <si>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</si>
  <si>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</si>
  <si>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</si>
  <si>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</si>
  <si>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</si>
  <si>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</si>
  <si>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</si>
  <si>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</si>
  <si>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</si>
  <si>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</si>
  <si>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</si>
  <si>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</si>
  <si>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</si>
  <si>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</si>
  <si>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少年自然の家特別会計</t>
    <phoneticPr fontId="5"/>
  </si>
  <si>
    <t>法非適用企業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</si>
  <si>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</si>
  <si>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</si>
  <si>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</si>
  <si>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</si>
  <si>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</si>
  <si>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</si>
  <si>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</si>
  <si>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</si>
  <si>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</si>
  <si>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</si>
  <si>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</si>
  <si>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</si>
  <si>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</si>
  <si>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</si>
  <si>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</si>
  <si>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</si>
  <si>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</si>
  <si>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</si>
  <si>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</si>
  <si>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</si>
  <si>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</si>
  <si>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</si>
  <si>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</si>
  <si>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</si>
  <si>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</si>
  <si>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</si>
  <si>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</si>
  <si>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</si>
  <si>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</si>
  <si>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</si>
  <si>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</si>
  <si>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</si>
  <si>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</si>
  <si>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</si>
  <si>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</si>
  <si>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</si>
  <si>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</si>
  <si>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</si>
  <si>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</si>
  <si>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</si>
  <si>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</si>
  <si>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</si>
  <si>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</si>
  <si>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</si>
  <si>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</si>
  <si>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</si>
  <si>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</si>
  <si>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</si>
  <si>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</si>
  <si>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</si>
  <si>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</si>
  <si>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</si>
  <si>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</si>
  <si>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</si>
  <si>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</si>
  <si>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</si>
  <si>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</si>
  <si>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</si>
  <si>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</si>
  <si>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</si>
  <si>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</si>
  <si>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</si>
  <si>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</si>
  <si>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</si>
  <si>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</si>
  <si>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</si>
  <si>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</si>
  <si>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</si>
  <si>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</si>
  <si>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</si>
  <si>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</si>
  <si>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</si>
  <si>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</si>
  <si>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</si>
  <si>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</si>
  <si>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</si>
  <si>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</si>
  <si>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</si>
  <si>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</si>
  <si>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</si>
  <si>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</si>
  <si>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</si>
  <si>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</si>
  <si>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</si>
  <si>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</si>
  <si>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</si>
  <si>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</si>
  <si>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</si>
  <si>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</si>
  <si>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</si>
  <si>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</si>
  <si>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</si>
  <si>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</si>
  <si>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</si>
  <si>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</si>
  <si>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</si>
  <si>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</si>
  <si>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</si>
  <si>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</si>
  <si>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</si>
  <si>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</si>
  <si>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</si>
  <si>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</si>
  <si>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</si>
  <si>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</si>
  <si>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</si>
  <si>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</si>
  <si>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</si>
  <si>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</si>
  <si>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</si>
  <si>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</si>
  <si>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</si>
  <si>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</si>
  <si>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</si>
  <si>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</si>
  <si>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</si>
  <si>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</si>
  <si>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</si>
  <si>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</si>
  <si>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</si>
  <si>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</si>
  <si>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</si>
  <si>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</si>
  <si>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</si>
  <si>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</si>
  <si>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</si>
  <si>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</si>
  <si>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</si>
  <si>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</si>
  <si>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</si>
  <si>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</si>
  <si>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</si>
  <si>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</si>
  <si>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</si>
  <si>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</si>
  <si>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</si>
  <si>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</si>
  <si>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</si>
  <si>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</si>
  <si>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</si>
  <si>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</si>
  <si>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</si>
  <si>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</si>
  <si>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</si>
  <si>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</si>
  <si>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</si>
  <si>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3.60</t>
  </si>
  <si>
    <t>▲ 0.86</t>
  </si>
  <si>
    <t>▲ 1.08</t>
  </si>
  <si>
    <t>水道事業会計</t>
  </si>
  <si>
    <t>一般会計</t>
  </si>
  <si>
    <t>病院事業会計</t>
  </si>
  <si>
    <t>下水道事業会計</t>
  </si>
  <si>
    <t>介護保険特別会計</t>
  </si>
  <si>
    <t>国民健康保険特別会計</t>
  </si>
  <si>
    <t>後期高齢者医療特別会計</t>
  </si>
  <si>
    <t>少年自然の家特別会計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</si>
  <si>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</si>
  <si>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</si>
  <si>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</si>
  <si>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</si>
  <si>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</si>
  <si>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</si>
  <si>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</si>
  <si>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</si>
  <si>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阿賀北広域組合</t>
    <phoneticPr fontId="2"/>
  </si>
  <si>
    <t>五泉地域衛生施設組合</t>
    <phoneticPr fontId="2"/>
  </si>
  <si>
    <t>新発田地域老人福祉保健事務組合（一般会計）</t>
    <phoneticPr fontId="2"/>
  </si>
  <si>
    <t>　〃　（保健施設特別会計）</t>
    <phoneticPr fontId="2"/>
  </si>
  <si>
    <t>下越障害福祉事務組合</t>
    <phoneticPr fontId="2"/>
  </si>
  <si>
    <t>新潟県市町村総合事務組合（一般会計）</t>
    <phoneticPr fontId="2"/>
  </si>
  <si>
    <t>　〃　（職員退職手当支給事業特別会計）</t>
    <phoneticPr fontId="2"/>
  </si>
  <si>
    <t>　〃　（消防団員等公務災害補償事業特別会計）</t>
    <phoneticPr fontId="2"/>
  </si>
  <si>
    <t>　〃　（非常勤職員公務災害補償等特別会計）</t>
    <phoneticPr fontId="2"/>
  </si>
  <si>
    <t>　〃　（消防賞じゅつ金支給事業特別会計）</t>
    <phoneticPr fontId="2"/>
  </si>
  <si>
    <t>　〃　（交通災害共済事業特別会計）</t>
    <phoneticPr fontId="2"/>
  </si>
  <si>
    <t>新潟県後期高齢者医療広域連合（一般会計）</t>
    <phoneticPr fontId="2"/>
  </si>
  <si>
    <t>　〃　（後期高齢者医療特別会計）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</si>
  <si>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</si>
  <si>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</si>
  <si>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</si>
  <si>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</si>
  <si>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</si>
  <si>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</si>
  <si>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</si>
  <si>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</si>
  <si>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</si>
  <si>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</si>
  <si>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</si>
  <si>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</si>
  <si>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</si>
  <si>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</si>
  <si>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</si>
  <si>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</si>
  <si>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合併市町村振興基金</t>
    <phoneticPr fontId="5"/>
  </si>
  <si>
    <t>公共施設等整備基金</t>
    <phoneticPr fontId="5"/>
  </si>
  <si>
    <t>ふるさと阿賀野市応援基金</t>
    <phoneticPr fontId="5"/>
  </si>
  <si>
    <t>あがの市民病院整備基金</t>
    <phoneticPr fontId="5"/>
  </si>
  <si>
    <t>ごみ処理施設整備基金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</si>
  <si>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</si>
  <si>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</si>
  <si>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</si>
  <si>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</si>
  <si>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</si>
  <si>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</si>
  <si>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</si>
  <si>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</si>
  <si>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</si>
  <si>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</si>
  <si>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</si>
  <si>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</si>
  <si>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</si>
  <si>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</si>
  <si>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</si>
  <si>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</si>
  <si>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実質公債費比率は、類似団体平均に近づいてきているが、将来負担比率は、類似団体と比較して高い比率である。将来負担比率が高いことは、今後の元利償還金の増加が考えられ、それに伴う実質公債費比率の上昇が懸念される。
　引き続き、借入の抑制や借入を行う場合は交付税算入率の高い起債を選定するなど可能な限り比率の抑制を図りたい。</t>
    <rPh sb="1" eb="3">
      <t>ジッシツ</t>
    </rPh>
    <rPh sb="3" eb="6">
      <t>コウサイヒ</t>
    </rPh>
    <rPh sb="6" eb="8">
      <t>ヒリツ</t>
    </rPh>
    <rPh sb="10" eb="12">
      <t>ルイジ</t>
    </rPh>
    <rPh sb="12" eb="14">
      <t>ダンタイ</t>
    </rPh>
    <rPh sb="14" eb="16">
      <t>ヘイキン</t>
    </rPh>
    <rPh sb="17" eb="18">
      <t>チカ</t>
    </rPh>
    <rPh sb="35" eb="37">
      <t>ルイジ</t>
    </rPh>
    <rPh sb="37" eb="39">
      <t>ダンタイ</t>
    </rPh>
    <rPh sb="40" eb="42">
      <t>ヒカク</t>
    </rPh>
    <rPh sb="44" eb="45">
      <t>タカ</t>
    </rPh>
    <rPh sb="46" eb="48">
      <t>ヒリツ</t>
    </rPh>
    <rPh sb="52" eb="54">
      <t>ショウライ</t>
    </rPh>
    <rPh sb="54" eb="56">
      <t>フタン</t>
    </rPh>
    <rPh sb="56" eb="58">
      <t>ヒリツ</t>
    </rPh>
    <rPh sb="59" eb="60">
      <t>タカ</t>
    </rPh>
    <rPh sb="65" eb="67">
      <t>コンゴ</t>
    </rPh>
    <rPh sb="68" eb="70">
      <t>ガンリ</t>
    </rPh>
    <rPh sb="70" eb="72">
      <t>ショウカン</t>
    </rPh>
    <rPh sb="72" eb="73">
      <t>キン</t>
    </rPh>
    <rPh sb="74" eb="76">
      <t>ゾウカ</t>
    </rPh>
    <rPh sb="77" eb="78">
      <t>カンガ</t>
    </rPh>
    <rPh sb="85" eb="86">
      <t>トモナ</t>
    </rPh>
    <rPh sb="87" eb="89">
      <t>ジッシツ</t>
    </rPh>
    <rPh sb="89" eb="92">
      <t>コウサイヒ</t>
    </rPh>
    <rPh sb="92" eb="94">
      <t>ヒリツ</t>
    </rPh>
    <rPh sb="95" eb="97">
      <t>ジョウショウ</t>
    </rPh>
    <rPh sb="98" eb="100">
      <t>ケネン</t>
    </rPh>
    <rPh sb="106" eb="107">
      <t>ヒ</t>
    </rPh>
    <rPh sb="108" eb="109">
      <t>ツヅ</t>
    </rPh>
    <rPh sb="111" eb="113">
      <t>カリイレ</t>
    </rPh>
    <rPh sb="114" eb="116">
      <t>ヨクセイ</t>
    </rPh>
    <rPh sb="117" eb="119">
      <t>カリイレ</t>
    </rPh>
    <rPh sb="120" eb="121">
      <t>オコナ</t>
    </rPh>
    <rPh sb="122" eb="124">
      <t>バアイ</t>
    </rPh>
    <phoneticPr fontId="5"/>
  </si>
  <si>
    <t>　類似団体と比較して、有形固定資産減価償却率と将来負担比率は共に上回っており、特に将来負担比率は減少傾向ではあるが大きく上回る状況が続いている。これは、市町村合併に伴う新市建設計画に基づき、資産形成・老朽化対策のために必要な投資を合併特例債の発行などにより行ってきたことによるもの。今後も計画的な老朽化対策を進めながら財政負担の平準化を図るとともに、最適な施設のあり方を検討し費用の削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</si>
</sst>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7EAB-412B-9CCB-A986E7DD91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51405</c:v>
                </c:pt>
                <c:pt idx="1">
                  <c:v>52402</c:v>
                </c:pt>
                <c:pt idx="2">
                  <c:v>71974</c:v>
                </c:pt>
                <c:pt idx="3">
                  <c:v>69491</c:v>
                </c:pt>
                <c:pt idx="4">
                  <c:v>54903</c:v>
                </c:pt>
              </c:numCache>
            </c:numRef>
          </c:val>
          <c:smooth val="0"/>
          <c:extLst>
            <c:ext xmlns:c16="http://schemas.microsoft.com/office/drawing/2014/chart" uri="{C3380CC4-5D6E-409C-BE32-E72D297353CC}">
              <c16:uniqueId val="{00000001-7EAB-412B-9CCB-A986E7DD91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7.08</c:v>
                </c:pt>
                <c:pt idx="1">
                  <c:v>4.1900000000000004</c:v>
                </c:pt>
                <c:pt idx="2">
                  <c:v>7.36</c:v>
                </c:pt>
                <c:pt idx="3">
                  <c:v>6.56</c:v>
                </c:pt>
                <c:pt idx="4">
                  <c:v>5.55</c:v>
                </c:pt>
              </c:numCache>
            </c:numRef>
          </c:val>
          <c:extLst>
            <c:ext xmlns:c16="http://schemas.microsoft.com/office/drawing/2014/chart" uri="{C3380CC4-5D6E-409C-BE32-E72D297353CC}">
              <c16:uniqueId val="{00000000-F9B1-4788-8B92-35B93A0204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15.13</c:v>
                </c:pt>
                <c:pt idx="1">
                  <c:v>15.08</c:v>
                </c:pt>
                <c:pt idx="2">
                  <c:v>15.26</c:v>
                </c:pt>
                <c:pt idx="3">
                  <c:v>15.39</c:v>
                </c:pt>
                <c:pt idx="4">
                  <c:v>15.57</c:v>
                </c:pt>
              </c:numCache>
            </c:numRef>
          </c:val>
          <c:extLst>
            <c:ext xmlns:c16="http://schemas.microsoft.com/office/drawing/2014/chart" uri="{C3380CC4-5D6E-409C-BE32-E72D297353CC}">
              <c16:uniqueId val="{00000001-F9B1-4788-8B92-35B93A0204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3.28</c:v>
                </c:pt>
                <c:pt idx="1">
                  <c:v>-3.6</c:v>
                </c:pt>
                <c:pt idx="2">
                  <c:v>3.12</c:v>
                </c:pt>
                <c:pt idx="3">
                  <c:v>-0.86</c:v>
                </c:pt>
                <c:pt idx="4">
                  <c:v>-1.08</c:v>
                </c:pt>
              </c:numCache>
            </c:numRef>
          </c:val>
          <c:smooth val="0"/>
          <c:extLst>
            <c:ext xmlns:c16="http://schemas.microsoft.com/office/drawing/2014/chart" uri="{C3380CC4-5D6E-409C-BE32-E72D297353CC}">
              <c16:uniqueId val="{00000002-F9B1-4788-8B92-35B93A0204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2.7</c:v>
                </c:pt>
                <c:pt idx="2">
                  <c:v>#N/A</c:v>
                </c:pt>
                <c:pt idx="3">
                  <c:v>2.85</c:v>
                </c:pt>
                <c:pt idx="4">
                  <c:v>#N/A</c:v>
                </c:pt>
                <c:pt idx="5">
                  <c:v>1.44</c:v>
                </c:pt>
                <c:pt idx="6">
                  <c:v>#N/A</c:v>
                </c:pt>
                <c:pt idx="7">
                  <c:v>1.5</c:v>
                </c:pt>
                <c:pt idx="8">
                  <c:v>#N/A</c:v>
                </c:pt>
                <c:pt idx="9">
                  <c:v>0</c:v>
                </c:pt>
              </c:numCache>
            </c:numRef>
          </c:val>
          <c:extLst>
            <c:ext xmlns:c16="http://schemas.microsoft.com/office/drawing/2014/chart" uri="{C3380CC4-5D6E-409C-BE32-E72D297353CC}">
              <c16:uniqueId val="{00000000-5620-491C-BC16-02C377538A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20-491C-BC16-02C377538AEC}"/>
            </c:ext>
          </c:extLst>
        </c:ser>
        <c:ser>
          <c:idx val="2"/>
          <c:order val="2"/>
          <c:tx>
            <c:strRef>
              <c:f>データシート!$A$29</c:f>
              <c:strCache>
                <c:ptCount val="1"/>
                <c:pt idx="0">
                  <c:v>少年自然の家特別会計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0.04</c:v>
                </c:pt>
                <c:pt idx="4">
                  <c:v>#N/A</c:v>
                </c:pt>
                <c:pt idx="5">
                  <c:v>0</c:v>
                </c:pt>
                <c:pt idx="6">
                  <c:v>#N/A</c:v>
                </c:pt>
                <c:pt idx="7">
                  <c:v>0.01</c:v>
                </c:pt>
                <c:pt idx="8">
                  <c:v>#N/A</c:v>
                </c:pt>
                <c:pt idx="9">
                  <c:v>0.01</c:v>
                </c:pt>
              </c:numCache>
            </c:numRef>
          </c:val>
          <c:extLst>
            <c:ext xmlns:c16="http://schemas.microsoft.com/office/drawing/2014/chart" uri="{C3380CC4-5D6E-409C-BE32-E72D297353CC}">
              <c16:uniqueId val="{00000002-5620-491C-BC16-02C377538AE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0.06</c:v>
                </c:pt>
                <c:pt idx="8">
                  <c:v>#N/A</c:v>
                </c:pt>
                <c:pt idx="9">
                  <c:v>0.05</c:v>
                </c:pt>
              </c:numCache>
            </c:numRef>
          </c:val>
          <c:extLst>
            <c:ext xmlns:c16="http://schemas.microsoft.com/office/drawing/2014/chart" uri="{C3380CC4-5D6E-409C-BE32-E72D297353CC}">
              <c16:uniqueId val="{00000003-5620-491C-BC16-02C377538AE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0.42</c:v>
                </c:pt>
                <c:pt idx="2">
                  <c:v>#N/A</c:v>
                </c:pt>
                <c:pt idx="3">
                  <c:v>0.7</c:v>
                </c:pt>
                <c:pt idx="4">
                  <c:v>#N/A</c:v>
                </c:pt>
                <c:pt idx="5">
                  <c:v>0.52</c:v>
                </c:pt>
                <c:pt idx="6">
                  <c:v>#N/A</c:v>
                </c:pt>
                <c:pt idx="7">
                  <c:v>0.41</c:v>
                </c:pt>
                <c:pt idx="8">
                  <c:v>#N/A</c:v>
                </c:pt>
                <c:pt idx="9">
                  <c:v>0.39</c:v>
                </c:pt>
              </c:numCache>
            </c:numRef>
          </c:val>
          <c:extLst>
            <c:ext xmlns:c16="http://schemas.microsoft.com/office/drawing/2014/chart" uri="{C3380CC4-5D6E-409C-BE32-E72D297353CC}">
              <c16:uniqueId val="{00000004-5620-491C-BC16-02C377538AE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1.52</c:v>
                </c:pt>
                <c:pt idx="4">
                  <c:v>#N/A</c:v>
                </c:pt>
                <c:pt idx="5">
                  <c:v>2.2599999999999998</c:v>
                </c:pt>
                <c:pt idx="6">
                  <c:v>#N/A</c:v>
                </c:pt>
                <c:pt idx="7">
                  <c:v>1.77</c:v>
                </c:pt>
                <c:pt idx="8">
                  <c:v>#N/A</c:v>
                </c:pt>
                <c:pt idx="9">
                  <c:v>1.04</c:v>
                </c:pt>
              </c:numCache>
            </c:numRef>
          </c:val>
          <c:extLst>
            <c:ext xmlns:c16="http://schemas.microsoft.com/office/drawing/2014/chart" uri="{C3380CC4-5D6E-409C-BE32-E72D297353CC}">
              <c16:uniqueId val="{00000005-5620-491C-BC16-02C377538AE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1.0900000000000001</c:v>
                </c:pt>
              </c:numCache>
            </c:numRef>
          </c:val>
          <c:extLst>
            <c:ext xmlns:c16="http://schemas.microsoft.com/office/drawing/2014/chart" uri="{C3380CC4-5D6E-409C-BE32-E72D297353CC}">
              <c16:uniqueId val="{00000006-5620-491C-BC16-02C377538AE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4.24</c:v>
                </c:pt>
                <c:pt idx="2">
                  <c:v>#N/A</c:v>
                </c:pt>
                <c:pt idx="3">
                  <c:v>2.2000000000000002</c:v>
                </c:pt>
                <c:pt idx="4">
                  <c:v>#N/A</c:v>
                </c:pt>
                <c:pt idx="5">
                  <c:v>1.24</c:v>
                </c:pt>
                <c:pt idx="6">
                  <c:v>#N/A</c:v>
                </c:pt>
                <c:pt idx="7">
                  <c:v>0.9</c:v>
                </c:pt>
                <c:pt idx="8">
                  <c:v>#N/A</c:v>
                </c:pt>
                <c:pt idx="9">
                  <c:v>1.26</c:v>
                </c:pt>
              </c:numCache>
            </c:numRef>
          </c:val>
          <c:extLst>
            <c:ext xmlns:c16="http://schemas.microsoft.com/office/drawing/2014/chart" uri="{C3380CC4-5D6E-409C-BE32-E72D297353CC}">
              <c16:uniqueId val="{00000007-5620-491C-BC16-02C377538A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7.08</c:v>
                </c:pt>
                <c:pt idx="2">
                  <c:v>#N/A</c:v>
                </c:pt>
                <c:pt idx="3">
                  <c:v>4.1900000000000004</c:v>
                </c:pt>
                <c:pt idx="4">
                  <c:v>#N/A</c:v>
                </c:pt>
                <c:pt idx="5">
                  <c:v>7.36</c:v>
                </c:pt>
                <c:pt idx="6">
                  <c:v>#N/A</c:v>
                </c:pt>
                <c:pt idx="7">
                  <c:v>6.56</c:v>
                </c:pt>
                <c:pt idx="8">
                  <c:v>#N/A</c:v>
                </c:pt>
                <c:pt idx="9">
                  <c:v>5.55</c:v>
                </c:pt>
              </c:numCache>
            </c:numRef>
          </c:val>
          <c:extLst>
            <c:ext xmlns:c16="http://schemas.microsoft.com/office/drawing/2014/chart" uri="{C3380CC4-5D6E-409C-BE32-E72D297353CC}">
              <c16:uniqueId val="{00000008-5620-491C-BC16-02C377538A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5.89</c:v>
                </c:pt>
                <c:pt idx="2">
                  <c:v>#N/A</c:v>
                </c:pt>
                <c:pt idx="3">
                  <c:v>6.26</c:v>
                </c:pt>
                <c:pt idx="4">
                  <c:v>#N/A</c:v>
                </c:pt>
                <c:pt idx="5">
                  <c:v>6.5</c:v>
                </c:pt>
                <c:pt idx="6">
                  <c:v>#N/A</c:v>
                </c:pt>
                <c:pt idx="7">
                  <c:v>6.46</c:v>
                </c:pt>
                <c:pt idx="8">
                  <c:v>#N/A</c:v>
                </c:pt>
                <c:pt idx="9">
                  <c:v>6.74</c:v>
                </c:pt>
              </c:numCache>
            </c:numRef>
          </c:val>
          <c:extLst>
            <c:ext xmlns:c16="http://schemas.microsoft.com/office/drawing/2014/chart" uri="{C3380CC4-5D6E-409C-BE32-E72D297353CC}">
              <c16:uniqueId val="{00000009-5620-491C-BC16-02C377538A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2538</c:v>
                </c:pt>
                <c:pt idx="5">
                  <c:v>2457</c:v>
                </c:pt>
                <c:pt idx="8">
                  <c:v>2458</c:v>
                </c:pt>
                <c:pt idx="11">
                  <c:v>2430</c:v>
                </c:pt>
                <c:pt idx="14">
                  <c:v>2408</c:v>
                </c:pt>
              </c:numCache>
            </c:numRef>
          </c:val>
          <c:extLst>
            <c:ext xmlns:c16="http://schemas.microsoft.com/office/drawing/2014/chart" uri="{C3380CC4-5D6E-409C-BE32-E72D297353CC}">
              <c16:uniqueId val="{00000000-B4C4-4AFC-8987-217252751C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C4-4AFC-8987-217252751C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63</c:v>
                </c:pt>
                <c:pt idx="3">
                  <c:v>62</c:v>
                </c:pt>
                <c:pt idx="6">
                  <c:v>21</c:v>
                </c:pt>
                <c:pt idx="9">
                  <c:v>20</c:v>
                </c:pt>
                <c:pt idx="12">
                  <c:v>20</c:v>
                </c:pt>
              </c:numCache>
            </c:numRef>
          </c:val>
          <c:extLst>
            <c:ext xmlns:c16="http://schemas.microsoft.com/office/drawing/2014/chart" uri="{C3380CC4-5D6E-409C-BE32-E72D297353CC}">
              <c16:uniqueId val="{00000002-B4C4-4AFC-8987-217252751C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98</c:v>
                </c:pt>
                <c:pt idx="3">
                  <c:v>79</c:v>
                </c:pt>
                <c:pt idx="6">
                  <c:v>30</c:v>
                </c:pt>
                <c:pt idx="9">
                  <c:v>16</c:v>
                </c:pt>
                <c:pt idx="12">
                  <c:v>17</c:v>
                </c:pt>
              </c:numCache>
            </c:numRef>
          </c:val>
          <c:extLst>
            <c:ext xmlns:c16="http://schemas.microsoft.com/office/drawing/2014/chart" uri="{C3380CC4-5D6E-409C-BE32-E72D297353CC}">
              <c16:uniqueId val="{00000003-B4C4-4AFC-8987-217252751C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1085</c:v>
                </c:pt>
                <c:pt idx="3">
                  <c:v>1104</c:v>
                </c:pt>
                <c:pt idx="6">
                  <c:v>1032</c:v>
                </c:pt>
                <c:pt idx="9">
                  <c:v>956</c:v>
                </c:pt>
                <c:pt idx="12">
                  <c:v>932</c:v>
                </c:pt>
              </c:numCache>
            </c:numRef>
          </c:val>
          <c:extLst>
            <c:ext xmlns:c16="http://schemas.microsoft.com/office/drawing/2014/chart" uri="{C3380CC4-5D6E-409C-BE32-E72D297353CC}">
              <c16:uniqueId val="{00000004-B4C4-4AFC-8987-217252751C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C4-4AFC-8987-217252751C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C4-4AFC-8987-217252751C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2817</c:v>
                </c:pt>
                <c:pt idx="3">
                  <c:v>2623</c:v>
                </c:pt>
                <c:pt idx="6">
                  <c:v>2436</c:v>
                </c:pt>
                <c:pt idx="9">
                  <c:v>2313</c:v>
                </c:pt>
                <c:pt idx="12">
                  <c:v>2293</c:v>
                </c:pt>
              </c:numCache>
            </c:numRef>
          </c:val>
          <c:extLst>
            <c:ext xmlns:c16="http://schemas.microsoft.com/office/drawing/2014/chart" uri="{C3380CC4-5D6E-409C-BE32-E72D297353CC}">
              <c16:uniqueId val="{00000007-B4C4-4AFC-8987-217252751C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1525</c:v>
                </c:pt>
                <c:pt idx="2">
                  <c:v>#N/A</c:v>
                </c:pt>
                <c:pt idx="3">
                  <c:v>#N/A</c:v>
                </c:pt>
                <c:pt idx="4">
                  <c:v>1411</c:v>
                </c:pt>
                <c:pt idx="5">
                  <c:v>#N/A</c:v>
                </c:pt>
                <c:pt idx="6">
                  <c:v>#N/A</c:v>
                </c:pt>
                <c:pt idx="7">
                  <c:v>1061</c:v>
                </c:pt>
                <c:pt idx="8">
                  <c:v>#N/A</c:v>
                </c:pt>
                <c:pt idx="9">
                  <c:v>#N/A</c:v>
                </c:pt>
                <c:pt idx="10">
                  <c:v>875</c:v>
                </c:pt>
                <c:pt idx="11">
                  <c:v>#N/A</c:v>
                </c:pt>
                <c:pt idx="12">
                  <c:v>#N/A</c:v>
                </c:pt>
                <c:pt idx="13">
                  <c:v>854</c:v>
                </c:pt>
                <c:pt idx="14">
                  <c:v>#N/A</c:v>
                </c:pt>
              </c:numCache>
            </c:numRef>
          </c:val>
          <c:smooth val="0"/>
          <c:extLst>
            <c:ext xmlns:c16="http://schemas.microsoft.com/office/drawing/2014/chart" uri="{C3380CC4-5D6E-409C-BE32-E72D297353CC}">
              <c16:uniqueId val="{00000008-B4C4-4AFC-8987-217252751C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29773</c:v>
                </c:pt>
                <c:pt idx="5">
                  <c:v>29246</c:v>
                </c:pt>
                <c:pt idx="8">
                  <c:v>28940</c:v>
                </c:pt>
                <c:pt idx="11">
                  <c:v>28749</c:v>
                </c:pt>
                <c:pt idx="14">
                  <c:v>27725</c:v>
                </c:pt>
              </c:numCache>
            </c:numRef>
          </c:val>
          <c:extLst>
            <c:ext xmlns:c16="http://schemas.microsoft.com/office/drawing/2014/chart" uri="{C3380CC4-5D6E-409C-BE32-E72D297353CC}">
              <c16:uniqueId val="{00000000-D0C8-4B96-95B1-B7BF6FB436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3525</c:v>
                </c:pt>
                <c:pt idx="5">
                  <c:v>1820</c:v>
                </c:pt>
                <c:pt idx="8">
                  <c:v>1840</c:v>
                </c:pt>
                <c:pt idx="11">
                  <c:v>1851</c:v>
                </c:pt>
                <c:pt idx="14">
                  <c:v>1692</c:v>
                </c:pt>
              </c:numCache>
            </c:numRef>
          </c:val>
          <c:extLst>
            <c:ext xmlns:c16="http://schemas.microsoft.com/office/drawing/2014/chart" uri="{C3380CC4-5D6E-409C-BE32-E72D297353CC}">
              <c16:uniqueId val="{00000001-D0C8-4B96-95B1-B7BF6FB436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3743</c:v>
                </c:pt>
                <c:pt idx="5">
                  <c:v>4066</c:v>
                </c:pt>
                <c:pt idx="8">
                  <c:v>4137</c:v>
                </c:pt>
                <c:pt idx="11">
                  <c:v>4789</c:v>
                </c:pt>
                <c:pt idx="14">
                  <c:v>5624</c:v>
                </c:pt>
              </c:numCache>
            </c:numRef>
          </c:val>
          <c:extLst>
            <c:ext xmlns:c16="http://schemas.microsoft.com/office/drawing/2014/chart" uri="{C3380CC4-5D6E-409C-BE32-E72D297353CC}">
              <c16:uniqueId val="{00000002-D0C8-4B96-95B1-B7BF6FB436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C8-4B96-95B1-B7BF6FB436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C8-4B96-95B1-B7BF6FB436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C8-4B96-95B1-B7BF6FB436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4764</c:v>
                </c:pt>
                <c:pt idx="3">
                  <c:v>4680</c:v>
                </c:pt>
                <c:pt idx="6">
                  <c:v>4654</c:v>
                </c:pt>
                <c:pt idx="9">
                  <c:v>4503</c:v>
                </c:pt>
                <c:pt idx="12">
                  <c:v>4680</c:v>
                </c:pt>
              </c:numCache>
            </c:numRef>
          </c:val>
          <c:extLst>
            <c:ext xmlns:c16="http://schemas.microsoft.com/office/drawing/2014/chart" uri="{C3380CC4-5D6E-409C-BE32-E72D297353CC}">
              <c16:uniqueId val="{00000006-D0C8-4B96-95B1-B7BF6FB436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232</c:v>
                </c:pt>
                <c:pt idx="3">
                  <c:v>178</c:v>
                </c:pt>
                <c:pt idx="6">
                  <c:v>338</c:v>
                </c:pt>
                <c:pt idx="9">
                  <c:v>327</c:v>
                </c:pt>
                <c:pt idx="12">
                  <c:v>328</c:v>
                </c:pt>
              </c:numCache>
            </c:numRef>
          </c:val>
          <c:extLst>
            <c:ext xmlns:c16="http://schemas.microsoft.com/office/drawing/2014/chart" uri="{C3380CC4-5D6E-409C-BE32-E72D297353CC}">
              <c16:uniqueId val="{00000007-D0C8-4B96-95B1-B7BF6FB436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21241</c:v>
                </c:pt>
                <c:pt idx="3">
                  <c:v>22201</c:v>
                </c:pt>
                <c:pt idx="6">
                  <c:v>22277</c:v>
                </c:pt>
                <c:pt idx="9">
                  <c:v>22210</c:v>
                </c:pt>
                <c:pt idx="12">
                  <c:v>21411</c:v>
                </c:pt>
              </c:numCache>
            </c:numRef>
          </c:val>
          <c:extLst>
            <c:ext xmlns:c16="http://schemas.microsoft.com/office/drawing/2014/chart" uri="{C3380CC4-5D6E-409C-BE32-E72D297353CC}">
              <c16:uniqueId val="{00000008-D0C8-4B96-95B1-B7BF6FB436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213</c:v>
                </c:pt>
                <c:pt idx="3">
                  <c:v>103</c:v>
                </c:pt>
                <c:pt idx="6">
                  <c:v>82</c:v>
                </c:pt>
                <c:pt idx="9">
                  <c:v>33</c:v>
                </c:pt>
                <c:pt idx="12">
                  <c:v>9</c:v>
                </c:pt>
              </c:numCache>
            </c:numRef>
          </c:val>
          <c:extLst>
            <c:ext xmlns:c16="http://schemas.microsoft.com/office/drawing/2014/chart" uri="{C3380CC4-5D6E-409C-BE32-E72D297353CC}">
              <c16:uniqueId val="{00000009-D0C8-4B96-95B1-B7BF6FB436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24985</c:v>
                </c:pt>
                <c:pt idx="3">
                  <c:v>24063</c:v>
                </c:pt>
                <c:pt idx="6">
                  <c:v>23719</c:v>
                </c:pt>
                <c:pt idx="9">
                  <c:v>23701</c:v>
                </c:pt>
                <c:pt idx="12">
                  <c:v>22464</c:v>
                </c:pt>
              </c:numCache>
            </c:numRef>
          </c:val>
          <c:extLst>
            <c:ext xmlns:c16="http://schemas.microsoft.com/office/drawing/2014/chart" uri="{C3380CC4-5D6E-409C-BE32-E72D297353CC}">
              <c16:uniqueId val="{0000000A-D0C8-4B96-95B1-B7BF6FB436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14393</c:v>
                </c:pt>
                <c:pt idx="2">
                  <c:v>#N/A</c:v>
                </c:pt>
                <c:pt idx="3">
                  <c:v>#N/A</c:v>
                </c:pt>
                <c:pt idx="4">
                  <c:v>16092</c:v>
                </c:pt>
                <c:pt idx="5">
                  <c:v>#N/A</c:v>
                </c:pt>
                <c:pt idx="6">
                  <c:v>#N/A</c:v>
                </c:pt>
                <c:pt idx="7">
                  <c:v>16154</c:v>
                </c:pt>
                <c:pt idx="8">
                  <c:v>#N/A</c:v>
                </c:pt>
                <c:pt idx="9">
                  <c:v>#N/A</c:v>
                </c:pt>
                <c:pt idx="10">
                  <c:v>15385</c:v>
                </c:pt>
                <c:pt idx="11">
                  <c:v>#N/A</c:v>
                </c:pt>
                <c:pt idx="12">
                  <c:v>#N/A</c:v>
                </c:pt>
                <c:pt idx="13">
                  <c:v>13851</c:v>
                </c:pt>
                <c:pt idx="14">
                  <c:v>#N/A</c:v>
                </c:pt>
              </c:numCache>
            </c:numRef>
          </c:val>
          <c:smooth val="0"/>
          <c:extLst>
            <c:ext xmlns:c16="http://schemas.microsoft.com/office/drawing/2014/chart" uri="{C3380CC4-5D6E-409C-BE32-E72D297353CC}">
              <c16:uniqueId val="{0000000B-D0C8-4B96-95B1-B7BF6FB436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1961</c:v>
                </c:pt>
                <c:pt idx="1">
                  <c:v>1961</c:v>
                </c:pt>
                <c:pt idx="2">
                  <c:v>1962</c:v>
                </c:pt>
              </c:numCache>
            </c:numRef>
          </c:val>
          <c:extLst>
            <c:ext xmlns:c16="http://schemas.microsoft.com/office/drawing/2014/chart" uri="{C3380CC4-5D6E-409C-BE32-E72D297353CC}">
              <c16:uniqueId val="{00000000-E107-4D23-ADD2-337648285A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367</c:v>
                </c:pt>
                <c:pt idx="1">
                  <c:v>367</c:v>
                </c:pt>
                <c:pt idx="2">
                  <c:v>367</c:v>
                </c:pt>
              </c:numCache>
            </c:numRef>
          </c:val>
          <c:extLst>
            <c:ext xmlns:c16="http://schemas.microsoft.com/office/drawing/2014/chart" uri="{C3380CC4-5D6E-409C-BE32-E72D297353CC}">
              <c16:uniqueId val="{00000001-E107-4D23-ADD2-337648285A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3935</c:v>
                </c:pt>
                <c:pt idx="1">
                  <c:v>4393</c:v>
                </c:pt>
                <c:pt idx="2">
                  <c:v>5055</c:v>
                </c:pt>
              </c:numCache>
            </c:numRef>
          </c:val>
          <c:extLst>
            <c:ext xmlns:c16="http://schemas.microsoft.com/office/drawing/2014/chart" uri="{C3380CC4-5D6E-409C-BE32-E72D297353CC}">
              <c16:uniqueId val="{00000002-E107-4D23-ADD2-337648285A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{18DF6641-EEBB-4B9E-9464-E489AE2FFCA9}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021-4B7F-9012-1B193B3FC2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{244828C7-5AA4-4362-9D8B-C97D93F4F24A}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21-4B7F-9012-1B193B3FC2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{3D17716B-83DA-488A-82FF-347DFE5A6990}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21-4B7F-9012-1B193B3FC2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{AD7256F9-E6E6-4727-9CB5-215B3AB4CD50}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21-4B7F-9012-1B193B3FC2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{F6C026E3-F7D1-425B-BF65-9DA259A54926}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21-4B7F-9012-1B193B3FC2F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{5792603B-C708-430B-8B6D-6CC57174BCBC}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021-4B7F-9012-1B193B3FC2F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{27674998-2723-4145-9AAA-528AC59FA1C3}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021-4B7F-9012-1B193B3FC2F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{AE90E1AB-01F2-4F24-8D6F-BDA6F7B701F2}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021-4B7F-9012-1B193B3FC2F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{ACBBD514-75AB-4449-B82B-AEB431A23A50}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021-4B7F-9012-1B193B3FC2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59.1</c:v>
                </c:pt>
                <c:pt idx="16">
                  <c:v>59.8</c:v>
                </c:pt>
                <c:pt idx="24">
                  <c:v>61</c:v>
                </c:pt>
                <c:pt idx="32">
                  <c:v>62.2</c:v>
                </c:pt>
              </c:numCache>
            </c:numRef>
          </c:xVal>
          <c:yVal>
            <c:numRef>
              <c:f>公会計指標分析・財政指標組合せ分析表!$BP$51:$DC$51</c:f>
              <c:numCache>
                <c:formatCode>#,##0.0;"▲ "#,##0.0</c:formatCode>
                <c:ptCount val="40"/>
                <c:pt idx="0">
                  <c:v>131.6</c:v>
                </c:pt>
                <c:pt idx="8">
                  <c:v>151.4</c:v>
                </c:pt>
                <c:pt idx="16">
                  <c:v>154.1</c:v>
                </c:pt>
                <c:pt idx="24">
                  <c:v>147.9</c:v>
                </c:pt>
                <c:pt idx="32">
                  <c:v>135.19999999999999</c:v>
                </c:pt>
              </c:numCache>
            </c:numRef>
          </c:yVal>
          <c:smooth val="0"/>
          <c:extLst>
            <c:ext xmlns:c16="http://schemas.microsoft.com/office/drawing/2014/chart" uri="{C3380CC4-5D6E-409C-BE32-E72D297353CC}">
              <c16:uniqueId val="{00000009-E021-4B7F-9012-1B193B3FC2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{9D2F0577-C7A9-4479-BEA9-FFA4D109543D}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021-4B7F-9012-1B193B3FC2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{86E65F0B-7CE1-466E-939D-674C8820EDE0}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21-4B7F-9012-1B193B3FC2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{94B606C4-BDF6-4E0C-9089-103F17D43A65}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21-4B7F-9012-1B193B3FC2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{D0C4996F-EDFA-4CC5-840C-98E51834337C}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21-4B7F-9012-1B193B3FC2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{6AA00874-F21B-4896-927B-F14530FC44E5}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21-4B7F-9012-1B193B3FC2F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{5529FAA6-92DE-4A0B-AF7F-F2EFF0F64E15}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021-4B7F-9012-1B193B3FC2F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{70A1DDF0-CAD5-4866-BA30-BA24F60F2F15}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021-4B7F-9012-1B193B3FC2F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{B1A88ED0-400A-4AA6-B355-07FDFBADFE77}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021-4B7F-9012-1B193B3FC2F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{15B67604-912B-4DB8-9128-D291ED8AC82E}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021-4B7F-9012-1B193B3FC2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E021-4B7F-9012-1B193B3FC2F3}"/>
            </c:ext>
          </c:extLst>
        </c:ser>
        <c:dLbls>
          <c:showLegendKey val="0"/>
          <c:showVal val="1"/>
          <c:showCatName val="0"/>
          <c:showSerName val="0"/>
          <c:showPercent val="0"/>
          <c:showBubbleSize val="0"/>
        </c:dLbls>
        <c:axId val="46179840"/>
        <c:axId val="46181760"/>
      </c:scatterChart>
      <c:valAx>
        <c:axId val="46179840"/>
        <c:scaling>
          <c:orientation val="minMax"/>
          <c:max val="6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{0C5C8ED6-DA56-4BE9-AB2B-49B9866A9C14}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A9C-4D37-B541-8C6F14CFAA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{F9036C74-C9AE-4C98-BEB6-579F1BB26637}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9C-4D37-B541-8C6F14CFAA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{22A345C3-813A-4877-ABFB-15D9C1C6E623}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9C-4D37-B541-8C6F14CFAA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{EA0F4352-8BA1-49A5-AE42-E5C7D866A751}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9C-4D37-B541-8C6F14CFAA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{134F2705-CF65-43A1-843D-55630C952B9A}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9C-4D37-B541-8C6F14CFAA8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{A298473A-D266-4A95-90B3-85CB7840998B}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A9C-4D37-B541-8C6F14CFAA8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{9E1D3517-28B9-4EAD-8D85-2F43CF12D1E3}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A9C-4D37-B541-8C6F14CFAA8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{C075EF46-791A-45DA-8BAF-34774EFD4195}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A9C-4D37-B541-8C6F14CFAA8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{787C9E7A-5F37-4E48-A56B-CB398F632A9A}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A9C-4D37-B541-8C6F14CFAA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13.5</c:v>
                </c:pt>
                <c:pt idx="16">
                  <c:v>12.4</c:v>
                </c:pt>
                <c:pt idx="24">
                  <c:v>10.6</c:v>
                </c:pt>
                <c:pt idx="32">
                  <c:v>8.9</c:v>
                </c:pt>
              </c:numCache>
            </c:numRef>
          </c:xVal>
          <c:yVal>
            <c:numRef>
              <c:f>公会計指標分析・財政指標組合せ分析表!$BP$73:$DC$73</c:f>
              <c:numCache>
                <c:formatCode>#,##0.0;"▲ "#,##0.0</c:formatCode>
                <c:ptCount val="40"/>
                <c:pt idx="0">
                  <c:v>131.6</c:v>
                </c:pt>
                <c:pt idx="8">
                  <c:v>151.4</c:v>
                </c:pt>
                <c:pt idx="16">
                  <c:v>154.1</c:v>
                </c:pt>
                <c:pt idx="24">
                  <c:v>147.9</c:v>
                </c:pt>
                <c:pt idx="32">
                  <c:v>135.19999999999999</c:v>
                </c:pt>
              </c:numCache>
            </c:numRef>
          </c:yVal>
          <c:smooth val="0"/>
          <c:extLst>
            <c:ext xmlns:c16="http://schemas.microsoft.com/office/drawing/2014/chart" uri="{C3380CC4-5D6E-409C-BE32-E72D297353CC}">
              <c16:uniqueId val="{00000009-FA9C-4D37-B541-8C6F14CFAA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{227B98B5-49C5-4307-BCC4-696B2CB9C987}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A9C-4D37-B541-8C6F14CFAA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{7639DBDF-0936-4B1F-8086-02210818C6BA}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9C-4D37-B541-8C6F14CFAA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{C65C6E26-A381-4BBE-BBBA-7994B151C798}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9C-4D37-B541-8C6F14CFAA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{365D60B5-D0A2-4815-96E3-A46F3D7718D7}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9C-4D37-B541-8C6F14CFAA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{F04A1ADF-2D78-4431-B72D-BA2564BEEA51}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9C-4D37-B541-8C6F14CFAA80}"/>
                </c:ext>
              </c:extLst>
            </c:dLbl>
            <c:dLbl>
              <c:idx val="8"/>
              <c:layout>
                <c:manualLayout>
                  <c:x val="-2.4755198425826373E-2"/>
                  <c:y val="-7.990919969559705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{F2D9B5D6-8CEF-4130-A72E-EA8AE799397F}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A9C-4D37-B541-8C6F14CFAA80}"/>
                </c:ext>
              </c:extLst>
            </c:dLbl>
            <c:dLbl>
              <c:idx val="16"/>
              <c:layout>
                <c:manualLayout>
                  <c:x val="-3.8640784812394913E-2"/>
                  <c:y val="-8.308354573270762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{7650D01D-E0FD-42ED-BF33-71E216E30088}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A9C-4D37-B541-8C6F14CFAA80}"/>
                </c:ext>
              </c:extLst>
            </c:dLbl>
            <c:dLbl>
              <c:idx val="24"/>
              <c:layout>
                <c:manualLayout>
                  <c:x val="-3.1697991619110633E-2"/>
                  <c:y val="-2.33341918355072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{2A734CC5-07F2-4AC3-ACF2-5F2588F7FEEC}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A9C-4D37-B541-8C6F14CFAA80}"/>
                </c:ext>
              </c:extLst>
            </c:dLbl>
            <c:dLbl>
              <c:idx val="32"/>
              <c:layout>
                <c:manualLayout>
                  <c:x val="-3.1570342725075584E-2"/>
                  <c:y val="-6.334016481871790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{7397DCD8-FB28-4AAF-B55F-D1FB485DE257}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A9C-4D37-B541-8C6F14CFA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FA9C-4D37-B541-8C6F14CFAA80}"/>
            </c:ext>
          </c:extLst>
        </c:ser>
        <c:dLbls>
          <c:showLegendKey val="0"/>
          <c:showVal val="1"/>
          <c:showCatName val="0"/>
          <c:showSerName val="0"/>
          <c:showPercent val="0"/>
          <c:showBubbleSize val="0"/>
        </c:dLbls>
        <c:axId val="84219776"/>
        <c:axId val="84234240"/>
      </c:scatterChart>
      <c:valAx>
        <c:axId val="84219776"/>
        <c:scaling>
          <c:orientation val="minMax"/>
          <c:max val="14.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「元利償還金等（Ａ）」は、合併直後に借入した起債の償還が完了を迎えているため減少傾向にあるが、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学校施設耐震化や病院建設事業での企業債（公営企業の元利償還金に対する繰入金）の元金据置が終了するため若干の増加が見込まれる。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特に、企業債は合併特例債と比較して普通交付税の算入率が低いため「算入公債費等（Ｂ）」の伸び率は低下し、指標の上昇が見込まれる。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計画的な事業展開で新規借入債を減ら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しつつ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借入する場合は交付税算入率の高いものを選択して、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比率上昇の抑制を図りたい。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満期一括償還地方債の借入はしておらず、今後も借入予定はないため、そのための積立は行っていない。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「将来負担額（Ａ）」の一般会計債は、合併後の新市建設計画に基づいて借入した起債の償還完了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に伴い、減少傾向で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推移している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公営企業等繰入見込額は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企業債残高が減少しており、元年度は下水道企業債償還に対する一般会計の負担割合が減少したため、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年度比で減少となった。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「充当可能財源等（Ｂ）」は、企業債繰入の増加に対応するため、特定歳入として病院指定管理者からの施設使用料（施設設備の減価償却費相当分）を充てているが、償却期間が短いため目減りが大きい。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また、「基準財政需要額算入見込額」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は償還が終了したことによる減と新規借入による増との関係で減少の方が大きいため、減少傾向で推移している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は企業債や関連した出資債の元金償還が開始されることから、現在高の減少が見込まれるため、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比率の低下を見込んでいる。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新潟県阿賀野市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令和元年度において、法人市民税や普通交付税の決算額が当初予算額より上振れしたため、大学医学部と連携した寄附講座開設等に備えて「あがの市民病院整備基金」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百万円、広域ごみ処理施設の建設に備えて「ごみ処理施設整備基金」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百万円、ふるさと寄附金が好調なため「ふるさと阿賀野市応援基金」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百万円、学校長寿命化などに備えて「公共施設等整備基金」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百万円を積み立てた一方、市の一体感の醸成のための事業に「合併市町村振興基金」から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百万円を取崩したことなどにより、基金全体としては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　短期的には、今後１～２年は新型コロナウイルス感染症対策のための財源として、財政調整基金の取り崩しを行う見込みである。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　中・長期的には、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学校の長寿命化工事や広域ごみ処理施設の建設費負担金などのため、基金を計画的に活用していく予定で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　①・②の財源確保のため、市税や普通交付税などの上振れがあった場合、基金に積み立てることを検討する。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主な基金の使途は次のとおり。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①合併市町村振興基金・・・・・・地域住民の一体感の醸成及び旧町村単位の地域の振興に資する事業に要する経費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②公共施設等整備基金・・・・・・公共施設等の整備及び管理に要する経費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③ふるさと阿賀野市応援基金・・・豊かな自然環境を守り育てる事業及び文化と子どもたちを守り育てる事業に要する経費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④あがの市民病院整備基金・・・・病院の整備及び運営等に要する経費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⑤ごみ処理施設整備基金・・・・・ごみ処理施設の整備及び改修費用の財源に要する経費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①市の一体感の醸成のための事業に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②学校長寿命化などに備えて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③子どもたちを守り育てる事業などのために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百万円を取崩したが、ふるさと応援寄附金の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百万円を積み立てたため、差し引きで増加した。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④大学医学部と連携した寄附講座の財源として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百万円を取崩した一方、寄附講座開設などに備えて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百万円を積み立てたため、差し引きで増加した。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⑤広域ごみ処理施設の建設に備えて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市税や交付税が予算より上振れした場合は基金に積み立てることを検討するが、学校の長寿命化工事や広域ごみ処理施設の建設費負担金などのため、基金を計画的に活用していく予定である。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年度に引き続き、令和元年度も取り崩ししておらず、利子相当分を積み立てた。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短期的には、今後１～２年は新型コロナウイルス感染症対策のための財源として、財政調整基金の取り崩しを行う見込みである。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中長期的には、大規模災害の発災に備えて、基金残高を標準財政規模の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市は合併特例事業債や緊急防災・減災事業債のように元利償還金の交付税算入率が高いものを中心に借入れをしてきたので、減債基金を活用した繰上償還は行っていないため、取崩ししていなく、利子相当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した方が有利である場合は、基金を活用した償還を行うこととするが、今後の積立てについては特定目的基金や財政調整基金を最優先とするため、減債基金への積立ては検討していない。したがって、中期的には残高は減少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41,901
41,655
192.74
21,237,250
20,321,942
699,538
12,598,332
22,444,593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緩やかに増加しているが、全国平均とほぼ同等であり、施設の老朽化度合いは概ね平均的な状態であると言える。引き続き、公共施設等総合管理計画の方針に基づき、施設の再編整備、長寿命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9" name="楕円 78"/>
        <xdr:cNvSpPr/>
      </xdr:nvSpPr>
      <xdr:spPr>
        <a:xfrm>
          <a:off x="4711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137050</xdr:rowOff>
    </xdr:from>
    <xdr:ext cx="405111" cy="259045"/>
    <xdr:sp macro="" textlink="">
      <xdr:nvSpPr>
        <xdr:cNvPr id="80" name="有形固定資産減価償却率該当値テキスト"/>
        <xdr:cNvSpPr txBox="1"/>
      </xdr:nvSpPr>
      <xdr:spPr>
        <a:xfrm>
          <a:off x="4813300" y="622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1" name="楕円 80"/>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37973</xdr:rowOff>
    </xdr:to>
    <xdr:cxnSp macro="">
      <xdr:nvCxnSpPr>
        <xdr:cNvPr id="82" name="直線コネクタ 81"/>
        <xdr:cNvCxnSpPr/>
      </xdr:nvCxnSpPr>
      <xdr:spPr>
        <a:xfrm>
          <a:off x="4051300" y="626999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106807</xdr:rowOff>
    </xdr:from>
    <xdr:to>
      <xdr:col>15</xdr:col>
      <xdr:colOff>187325</xdr:colOff>
      <xdr:row>32</xdr:row>
      <xdr:rowOff>36957</xdr:rowOff>
    </xdr:to>
    <xdr:sp macro="" textlink="">
      <xdr:nvSpPr>
        <xdr:cNvPr id="83" name="楕円 82"/>
        <xdr:cNvSpPr/>
      </xdr:nvSpPr>
      <xdr:spPr>
        <a:xfrm>
          <a:off x="3238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157607</xdr:rowOff>
    </xdr:from>
    <xdr:to>
      <xdr:col>19</xdr:col>
      <xdr:colOff>136525</xdr:colOff>
      <xdr:row>32</xdr:row>
      <xdr:rowOff>12065</xdr:rowOff>
    </xdr:to>
    <xdr:cxnSp macro="">
      <xdr:nvCxnSpPr>
        <xdr:cNvPr id="84" name="直線コネクタ 83"/>
        <xdr:cNvCxnSpPr/>
      </xdr:nvCxnSpPr>
      <xdr:spPr>
        <a:xfrm>
          <a:off x="3289300" y="624408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91694</xdr:rowOff>
    </xdr:from>
    <xdr:to>
      <xdr:col>11</xdr:col>
      <xdr:colOff>187325</xdr:colOff>
      <xdr:row>32</xdr:row>
      <xdr:rowOff>21844</xdr:rowOff>
    </xdr:to>
    <xdr:sp macro="" textlink="">
      <xdr:nvSpPr>
        <xdr:cNvPr id="85" name="楕円 84"/>
        <xdr:cNvSpPr/>
      </xdr:nvSpPr>
      <xdr:spPr>
        <a:xfrm>
          <a:off x="2476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142494</xdr:rowOff>
    </xdr:from>
    <xdr:to>
      <xdr:col>15</xdr:col>
      <xdr:colOff>136525</xdr:colOff>
      <xdr:row>31</xdr:row>
      <xdr:rowOff>157607</xdr:rowOff>
    </xdr:to>
    <xdr:cxnSp macro="">
      <xdr:nvCxnSpPr>
        <xdr:cNvPr id="86" name="直線コネクタ 85"/>
        <xdr:cNvCxnSpPr/>
      </xdr:nvCxnSpPr>
      <xdr:spPr>
        <a:xfrm>
          <a:off x="2527300" y="6228969"/>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87" name="楕円 86"/>
        <xdr:cNvSpPr/>
      </xdr:nvSpPr>
      <xdr:spPr>
        <a:xfrm>
          <a:off x="1714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118745</xdr:rowOff>
    </xdr:from>
    <xdr:to>
      <xdr:col>11</xdr:col>
      <xdr:colOff>136525</xdr:colOff>
      <xdr:row>31</xdr:row>
      <xdr:rowOff>142494</xdr:rowOff>
    </xdr:to>
    <xdr:cxnSp macro="">
      <xdr:nvCxnSpPr>
        <xdr:cNvPr id="88" name="直線コネクタ 87"/>
        <xdr:cNvCxnSpPr/>
      </xdr:nvCxnSpPr>
      <xdr:spPr>
        <a:xfrm>
          <a:off x="1765300" y="6205220"/>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92" name="n_4aveValue有形固定資産減価償却率"/>
        <xdr:cNvSpPr txBox="1"/>
      </xdr:nvSpPr>
      <xdr:spPr>
        <a:xfrm>
          <a:off x="1562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3" name="n_1mainValue有形固定資産減価償却率"/>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4" name="n_2main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12971</xdr:rowOff>
    </xdr:from>
    <xdr:ext cx="405111" cy="259045"/>
    <xdr:sp macro="" textlink="">
      <xdr:nvSpPr>
        <xdr:cNvPr id="95" name="n_3mainValue有形固定資産減価償却率"/>
        <xdr:cNvSpPr txBox="1"/>
      </xdr:nvSpPr>
      <xdr:spPr>
        <a:xfrm>
          <a:off x="2324744" y="627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14622</xdr:rowOff>
    </xdr:from>
    <xdr:ext cx="405111" cy="259045"/>
    <xdr:sp macro="" textlink="">
      <xdr:nvSpPr>
        <xdr:cNvPr id="96" name="n_4mainValue有形固定資産減価償却率"/>
        <xdr:cNvSpPr txBox="1"/>
      </xdr:nvSpPr>
      <xdr:spPr>
        <a:xfrm>
          <a:off x="1562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減少要因としては、合併後の新市建設計画に基づいて借入した起債の償還完了に伴う地方債残高の減少や充当可能基金の増加が挙げられる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比率は減少しているが、類似団体平均を大きく上回る状況に変わりはないため、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新規借入の抑制</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により、数値の低下を図りたい。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30" name="債務償還比率平均値テキスト"/>
        <xdr:cNvSpPr txBox="1"/>
      </xdr:nvSpPr>
      <xdr:spPr>
        <a:xfrm>
          <a:off x="14846300" y="5841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146819</xdr:rowOff>
    </xdr:from>
    <xdr:to>
      <xdr:col>76</xdr:col>
      <xdr:colOff>73025</xdr:colOff>
      <xdr:row>33</xdr:row>
      <xdr:rowOff>76969</xdr:rowOff>
    </xdr:to>
    <xdr:sp macro="" textlink="">
      <xdr:nvSpPr>
        <xdr:cNvPr id="141" name="楕円 140"/>
        <xdr:cNvSpPr/>
      </xdr:nvSpPr>
      <xdr:spPr>
        <a:xfrm>
          <a:off x="14744700" y="64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125246</xdr:rowOff>
    </xdr:from>
    <xdr:ext cx="469744" cy="259045"/>
    <xdr:sp macro="" textlink="">
      <xdr:nvSpPr>
        <xdr:cNvPr id="142" name="債務償還比率該当値テキスト"/>
        <xdr:cNvSpPr txBox="1"/>
      </xdr:nvSpPr>
      <xdr:spPr>
        <a:xfrm>
          <a:off x="14846300" y="638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170928</xdr:rowOff>
    </xdr:from>
    <xdr:to>
      <xdr:col>72</xdr:col>
      <xdr:colOff>123825</xdr:colOff>
      <xdr:row>33</xdr:row>
      <xdr:rowOff>101078</xdr:rowOff>
    </xdr:to>
    <xdr:sp macro="" textlink="">
      <xdr:nvSpPr>
        <xdr:cNvPr id="143" name="楕円 142"/>
        <xdr:cNvSpPr/>
      </xdr:nvSpPr>
      <xdr:spPr>
        <a:xfrm>
          <a:off x="14033500" y="6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26169</xdr:rowOff>
    </xdr:from>
    <xdr:to>
      <xdr:col>76</xdr:col>
      <xdr:colOff>22225</xdr:colOff>
      <xdr:row>33</xdr:row>
      <xdr:rowOff>50278</xdr:rowOff>
    </xdr:to>
    <xdr:cxnSp macro="">
      <xdr:nvCxnSpPr>
        <xdr:cNvPr id="144" name="直線コネクタ 143"/>
        <xdr:cNvCxnSpPr/>
      </xdr:nvCxnSpPr>
      <xdr:spPr>
        <a:xfrm flipV="1">
          <a:off x="14084300" y="6455544"/>
          <a:ext cx="7112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30064</xdr:rowOff>
    </xdr:from>
    <xdr:to>
      <xdr:col>68</xdr:col>
      <xdr:colOff>123825</xdr:colOff>
      <xdr:row>33</xdr:row>
      <xdr:rowOff>131663</xdr:rowOff>
    </xdr:to>
    <xdr:sp macro="" textlink="">
      <xdr:nvSpPr>
        <xdr:cNvPr id="145" name="楕円 144"/>
        <xdr:cNvSpPr/>
      </xdr:nvSpPr>
      <xdr:spPr>
        <a:xfrm>
          <a:off x="13271500" y="6459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50278</xdr:rowOff>
    </xdr:from>
    <xdr:to>
      <xdr:col>72</xdr:col>
      <xdr:colOff>73025</xdr:colOff>
      <xdr:row>33</xdr:row>
      <xdr:rowOff>80864</xdr:rowOff>
    </xdr:to>
    <xdr:cxnSp macro="">
      <xdr:nvCxnSpPr>
        <xdr:cNvPr id="146" name="直線コネクタ 145"/>
        <xdr:cNvCxnSpPr/>
      </xdr:nvCxnSpPr>
      <xdr:spPr>
        <a:xfrm flipV="1">
          <a:off x="13322300" y="6479653"/>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169488</xdr:rowOff>
    </xdr:from>
    <xdr:to>
      <xdr:col>64</xdr:col>
      <xdr:colOff>123825</xdr:colOff>
      <xdr:row>33</xdr:row>
      <xdr:rowOff>99639</xdr:rowOff>
    </xdr:to>
    <xdr:sp macro="" textlink="">
      <xdr:nvSpPr>
        <xdr:cNvPr id="147" name="楕円 146"/>
        <xdr:cNvSpPr/>
      </xdr:nvSpPr>
      <xdr:spPr>
        <a:xfrm>
          <a:off x="12509500" y="6427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48838</xdr:rowOff>
    </xdr:from>
    <xdr:to>
      <xdr:col>68</xdr:col>
      <xdr:colOff>73025</xdr:colOff>
      <xdr:row>33</xdr:row>
      <xdr:rowOff>80864</xdr:rowOff>
    </xdr:to>
    <xdr:cxnSp macro="">
      <xdr:nvCxnSpPr>
        <xdr:cNvPr id="148" name="直線コネクタ 147"/>
        <xdr:cNvCxnSpPr/>
      </xdr:nvCxnSpPr>
      <xdr:spPr>
        <a:xfrm>
          <a:off x="12560300" y="6478213"/>
          <a:ext cx="762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29873</xdr:rowOff>
    </xdr:from>
    <xdr:to>
      <xdr:col>60</xdr:col>
      <xdr:colOff>123825</xdr:colOff>
      <xdr:row>32</xdr:row>
      <xdr:rowOff>131473</xdr:rowOff>
    </xdr:to>
    <xdr:sp macro="" textlink="">
      <xdr:nvSpPr>
        <xdr:cNvPr id="149" name="楕円 148"/>
        <xdr:cNvSpPr/>
      </xdr:nvSpPr>
      <xdr:spPr>
        <a:xfrm>
          <a:off x="11747500" y="62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80673</xdr:rowOff>
    </xdr:from>
    <xdr:to>
      <xdr:col>64</xdr:col>
      <xdr:colOff>73025</xdr:colOff>
      <xdr:row>33</xdr:row>
      <xdr:rowOff>48838</xdr:rowOff>
    </xdr:to>
    <xdr:cxnSp macro="">
      <xdr:nvCxnSpPr>
        <xdr:cNvPr id="150" name="直線コネクタ 149"/>
        <xdr:cNvCxnSpPr/>
      </xdr:nvCxnSpPr>
      <xdr:spPr>
        <a:xfrm>
          <a:off x="11798300" y="6338598"/>
          <a:ext cx="762000" cy="13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51" name="n_1aveValue債務償還比率"/>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92205</xdr:rowOff>
    </xdr:from>
    <xdr:ext cx="469744" cy="259045"/>
    <xdr:sp macro="" textlink="">
      <xdr:nvSpPr>
        <xdr:cNvPr id="155" name="n_1mainValue債務償還比率"/>
        <xdr:cNvSpPr txBox="1"/>
      </xdr:nvSpPr>
      <xdr:spPr>
        <a:xfrm>
          <a:off x="13836727" y="652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122791</xdr:rowOff>
    </xdr:from>
    <xdr:ext cx="469744" cy="259045"/>
    <xdr:sp macro="" textlink="">
      <xdr:nvSpPr>
        <xdr:cNvPr id="156" name="n_2mainValue債務償還比率"/>
        <xdr:cNvSpPr txBox="1"/>
      </xdr:nvSpPr>
      <xdr:spPr>
        <a:xfrm>
          <a:off x="13087427" y="65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90766</xdr:rowOff>
    </xdr:from>
    <xdr:ext cx="469744" cy="259045"/>
    <xdr:sp macro="" textlink="">
      <xdr:nvSpPr>
        <xdr:cNvPr id="157" name="n_3mainValue債務償還比率"/>
        <xdr:cNvSpPr txBox="1"/>
      </xdr:nvSpPr>
      <xdr:spPr>
        <a:xfrm>
          <a:off x="12325427" y="652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122600</xdr:rowOff>
    </xdr:from>
    <xdr:ext cx="469744" cy="259045"/>
    <xdr:sp macro="" textlink="">
      <xdr:nvSpPr>
        <xdr:cNvPr id="158" name="n_4mainValue債務償還比率"/>
        <xdr:cNvSpPr txBox="1"/>
      </xdr:nvSpPr>
      <xdr:spPr>
        <a:xfrm>
          <a:off x="11563427" y="63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41,901
41,655
192.74
21,237,250
20,321,942
699,538
12,598,332
22,444,593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4" name="【道路】&#10;有形固定資産減価償却率該当値テキスト"/>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121920</xdr:rowOff>
    </xdr:to>
    <xdr:cxnSp macro="">
      <xdr:nvCxnSpPr>
        <xdr:cNvPr id="76" name="直線コネクタ 75"/>
        <xdr:cNvCxnSpPr/>
      </xdr:nvCxnSpPr>
      <xdr:spPr>
        <a:xfrm>
          <a:off x="3797300" y="6431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87630</xdr:rowOff>
    </xdr:to>
    <xdr:cxnSp macro="">
      <xdr:nvCxnSpPr>
        <xdr:cNvPr id="78" name="直線コネクタ 77"/>
        <xdr:cNvCxnSpPr/>
      </xdr:nvCxnSpPr>
      <xdr:spPr>
        <a:xfrm>
          <a:off x="2908300" y="639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55245</xdr:rowOff>
    </xdr:to>
    <xdr:cxnSp macro="">
      <xdr:nvCxnSpPr>
        <xdr:cNvPr id="80" name="直線コネクタ 79"/>
        <xdr:cNvCxnSpPr/>
      </xdr:nvCxnSpPr>
      <xdr:spPr>
        <a:xfrm>
          <a:off x="2019300" y="63684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24765</xdr:rowOff>
    </xdr:to>
    <xdr:cxnSp macro="">
      <xdr:nvCxnSpPr>
        <xdr:cNvPr id="82" name="直線コネクタ 81"/>
        <xdr:cNvCxnSpPr/>
      </xdr:nvCxnSpPr>
      <xdr:spPr>
        <a:xfrm>
          <a:off x="1130300" y="6336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7" name="n_1main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8" name="n_2mainValue【道路】&#10;有形固定資産減価償却率"/>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66692</xdr:rowOff>
    </xdr:from>
    <xdr:ext cx="405111" cy="259045"/>
    <xdr:sp macro="" textlink="">
      <xdr:nvSpPr>
        <xdr:cNvPr id="89" name="n_3mainValue【道路】&#10;有形固定資産減価償却率"/>
        <xdr:cNvSpPr txBox="1"/>
      </xdr:nvSpPr>
      <xdr:spPr>
        <a:xfrm>
          <a:off x="1816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160465</xdr:rowOff>
    </xdr:from>
    <xdr:to>
      <xdr:col>55</xdr:col>
      <xdr:colOff>50800</xdr:colOff>
      <xdr:row>40</xdr:row>
      <xdr:rowOff>90615</xdr:rowOff>
    </xdr:to>
    <xdr:sp macro="" textlink="">
      <xdr:nvSpPr>
        <xdr:cNvPr id="130" name="楕円 129"/>
        <xdr:cNvSpPr/>
      </xdr:nvSpPr>
      <xdr:spPr>
        <a:xfrm>
          <a:off x="10426700" y="6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138892</xdr:rowOff>
    </xdr:from>
    <xdr:ext cx="534377" cy="259045"/>
    <xdr:sp macro="" textlink="">
      <xdr:nvSpPr>
        <xdr:cNvPr id="131" name="【道路】&#10;一人当たり延長該当値テキスト"/>
        <xdr:cNvSpPr txBox="1"/>
      </xdr:nvSpPr>
      <xdr:spPr>
        <a:xfrm>
          <a:off x="10515600" y="68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165798</xdr:rowOff>
    </xdr:from>
    <xdr:to>
      <xdr:col>50</xdr:col>
      <xdr:colOff>165100</xdr:colOff>
      <xdr:row>40</xdr:row>
      <xdr:rowOff>95948</xdr:rowOff>
    </xdr:to>
    <xdr:sp macro="" textlink="">
      <xdr:nvSpPr>
        <xdr:cNvPr id="132" name="楕円 131"/>
        <xdr:cNvSpPr/>
      </xdr:nvSpPr>
      <xdr:spPr>
        <a:xfrm>
          <a:off x="9588500" y="68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39815</xdr:rowOff>
    </xdr:from>
    <xdr:to>
      <xdr:col>55</xdr:col>
      <xdr:colOff>0</xdr:colOff>
      <xdr:row>40</xdr:row>
      <xdr:rowOff>45148</xdr:rowOff>
    </xdr:to>
    <xdr:cxnSp macro="">
      <xdr:nvCxnSpPr>
        <xdr:cNvPr id="133" name="直線コネクタ 132"/>
        <xdr:cNvCxnSpPr/>
      </xdr:nvCxnSpPr>
      <xdr:spPr>
        <a:xfrm flipV="1">
          <a:off x="9639300" y="6897815"/>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171285</xdr:rowOff>
    </xdr:from>
    <xdr:to>
      <xdr:col>46</xdr:col>
      <xdr:colOff>38100</xdr:colOff>
      <xdr:row>40</xdr:row>
      <xdr:rowOff>101435</xdr:rowOff>
    </xdr:to>
    <xdr:sp macro="" textlink="">
      <xdr:nvSpPr>
        <xdr:cNvPr id="134" name="楕円 133"/>
        <xdr:cNvSpPr/>
      </xdr:nvSpPr>
      <xdr:spPr>
        <a:xfrm>
          <a:off x="8699500" y="68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45148</xdr:rowOff>
    </xdr:from>
    <xdr:to>
      <xdr:col>50</xdr:col>
      <xdr:colOff>114300</xdr:colOff>
      <xdr:row>40</xdr:row>
      <xdr:rowOff>50635</xdr:rowOff>
    </xdr:to>
    <xdr:cxnSp macro="">
      <xdr:nvCxnSpPr>
        <xdr:cNvPr id="135" name="直線コネクタ 134"/>
        <xdr:cNvCxnSpPr/>
      </xdr:nvCxnSpPr>
      <xdr:spPr>
        <a:xfrm flipV="1">
          <a:off x="8750300" y="690314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4026</xdr:rowOff>
    </xdr:from>
    <xdr:to>
      <xdr:col>41</xdr:col>
      <xdr:colOff>101600</xdr:colOff>
      <xdr:row>40</xdr:row>
      <xdr:rowOff>105626</xdr:rowOff>
    </xdr:to>
    <xdr:sp macro="" textlink="">
      <xdr:nvSpPr>
        <xdr:cNvPr id="136" name="楕円 135"/>
        <xdr:cNvSpPr/>
      </xdr:nvSpPr>
      <xdr:spPr>
        <a:xfrm>
          <a:off x="7810500" y="68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50635</xdr:rowOff>
    </xdr:from>
    <xdr:to>
      <xdr:col>45</xdr:col>
      <xdr:colOff>177800</xdr:colOff>
      <xdr:row>40</xdr:row>
      <xdr:rowOff>54826</xdr:rowOff>
    </xdr:to>
    <xdr:cxnSp macro="">
      <xdr:nvCxnSpPr>
        <xdr:cNvPr id="137" name="直線コネクタ 136"/>
        <xdr:cNvCxnSpPr/>
      </xdr:nvCxnSpPr>
      <xdr:spPr>
        <a:xfrm flipV="1">
          <a:off x="7861300" y="690863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5474</xdr:rowOff>
    </xdr:from>
    <xdr:to>
      <xdr:col>36</xdr:col>
      <xdr:colOff>165100</xdr:colOff>
      <xdr:row>40</xdr:row>
      <xdr:rowOff>107074</xdr:rowOff>
    </xdr:to>
    <xdr:sp macro="" textlink="">
      <xdr:nvSpPr>
        <xdr:cNvPr id="138" name="楕円 137"/>
        <xdr:cNvSpPr/>
      </xdr:nvSpPr>
      <xdr:spPr>
        <a:xfrm>
          <a:off x="6921500" y="68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54826</xdr:rowOff>
    </xdr:from>
    <xdr:to>
      <xdr:col>41</xdr:col>
      <xdr:colOff>50800</xdr:colOff>
      <xdr:row>40</xdr:row>
      <xdr:rowOff>56274</xdr:rowOff>
    </xdr:to>
    <xdr:cxnSp macro="">
      <xdr:nvCxnSpPr>
        <xdr:cNvPr id="139" name="直線コネクタ 138"/>
        <xdr:cNvCxnSpPr/>
      </xdr:nvCxnSpPr>
      <xdr:spPr>
        <a:xfrm flipV="1">
          <a:off x="6972300" y="6912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87075</xdr:rowOff>
    </xdr:from>
    <xdr:ext cx="534377" cy="259045"/>
    <xdr:sp macro="" textlink="">
      <xdr:nvSpPr>
        <xdr:cNvPr id="144" name="n_1mainValue【道路】&#10;一人当たり延長"/>
        <xdr:cNvSpPr txBox="1"/>
      </xdr:nvSpPr>
      <xdr:spPr>
        <a:xfrm>
          <a:off x="9359411" y="694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92562</xdr:rowOff>
    </xdr:from>
    <xdr:ext cx="534377" cy="259045"/>
    <xdr:sp macro="" textlink="">
      <xdr:nvSpPr>
        <xdr:cNvPr id="145" name="n_2mainValue【道路】&#10;一人当たり延長"/>
        <xdr:cNvSpPr txBox="1"/>
      </xdr:nvSpPr>
      <xdr:spPr>
        <a:xfrm>
          <a:off x="8483111" y="6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96753</xdr:rowOff>
    </xdr:from>
    <xdr:ext cx="534377" cy="259045"/>
    <xdr:sp macro="" textlink="">
      <xdr:nvSpPr>
        <xdr:cNvPr id="146" name="n_3mainValue【道路】&#10;一人当たり延長"/>
        <xdr:cNvSpPr txBox="1"/>
      </xdr:nvSpPr>
      <xdr:spPr>
        <a:xfrm>
          <a:off x="7594111" y="69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98201</xdr:rowOff>
    </xdr:from>
    <xdr:ext cx="534377" cy="259045"/>
    <xdr:sp macro="" textlink="">
      <xdr:nvSpPr>
        <xdr:cNvPr id="147" name="n_4mainValue【道路】&#10;一人当たり延長"/>
        <xdr:cNvSpPr txBox="1"/>
      </xdr:nvSpPr>
      <xdr:spPr>
        <a:xfrm>
          <a:off x="6705111" y="69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89" name="楕円 188"/>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0" name="【橋りょう・トンネル】&#10;有形固定資産減価償却率該当値テキスト"/>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1" name="楕円 190"/>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133894</xdr:rowOff>
    </xdr:to>
    <xdr:cxnSp macro="">
      <xdr:nvCxnSpPr>
        <xdr:cNvPr id="192" name="直線コネクタ 191"/>
        <xdr:cNvCxnSpPr/>
      </xdr:nvCxnSpPr>
      <xdr:spPr>
        <a:xfrm>
          <a:off x="3797300" y="1039313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3" name="楕円 192"/>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106135</xdr:rowOff>
    </xdr:to>
    <xdr:cxnSp macro="">
      <xdr:nvCxnSpPr>
        <xdr:cNvPr id="194" name="直線コネクタ 193"/>
        <xdr:cNvCxnSpPr/>
      </xdr:nvCxnSpPr>
      <xdr:spPr>
        <a:xfrm>
          <a:off x="2908300" y="103768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5" name="楕円 194"/>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89807</xdr:rowOff>
    </xdr:to>
    <xdr:cxnSp macro="">
      <xdr:nvCxnSpPr>
        <xdr:cNvPr id="196" name="直線コネクタ 195"/>
        <xdr:cNvCxnSpPr/>
      </xdr:nvCxnSpPr>
      <xdr:spPr>
        <a:xfrm>
          <a:off x="2019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7" name="楕円 196"/>
        <xdr:cNvSpPr/>
      </xdr:nvSpPr>
      <xdr:spPr>
        <a:xfrm>
          <a:off x="107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62049</xdr:rowOff>
    </xdr:to>
    <xdr:cxnSp macro="">
      <xdr:nvCxnSpPr>
        <xdr:cNvPr id="198" name="直線コネクタ 197"/>
        <xdr:cNvCxnSpPr/>
      </xdr:nvCxnSpPr>
      <xdr:spPr>
        <a:xfrm>
          <a:off x="1130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0"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3" name="n_1mainValue【橋りょう・トンネル】&#10;有形固定資産減価償却率"/>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4" name="n_2mainValue【橋りょう・トンネ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5" name="n_3mainValue【橋りょう・トンネル】&#10;有形固定資産減価償却率"/>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6" name="n_4mainValue【橋りょう・トンネ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36325</xdr:rowOff>
    </xdr:from>
    <xdr:to>
      <xdr:col>55</xdr:col>
      <xdr:colOff>50800</xdr:colOff>
      <xdr:row>64</xdr:row>
      <xdr:rowOff>137925</xdr:rowOff>
    </xdr:to>
    <xdr:sp macro="" textlink="">
      <xdr:nvSpPr>
        <xdr:cNvPr id="248" name="楕円 247"/>
        <xdr:cNvSpPr/>
      </xdr:nvSpPr>
      <xdr:spPr>
        <a:xfrm>
          <a:off x="10426700" y="110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122702</xdr:rowOff>
    </xdr:from>
    <xdr:ext cx="534377" cy="259045"/>
    <xdr:sp macro="" textlink="">
      <xdr:nvSpPr>
        <xdr:cNvPr id="249" name="【橋りょう・トンネル】&#10;一人当たり有形固定資産（償却資産）額該当値テキスト"/>
        <xdr:cNvSpPr txBox="1"/>
      </xdr:nvSpPr>
      <xdr:spPr>
        <a:xfrm>
          <a:off x="10515600" y="109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36962</xdr:rowOff>
    </xdr:from>
    <xdr:to>
      <xdr:col>50</xdr:col>
      <xdr:colOff>165100</xdr:colOff>
      <xdr:row>64</xdr:row>
      <xdr:rowOff>138562</xdr:rowOff>
    </xdr:to>
    <xdr:sp macro="" textlink="">
      <xdr:nvSpPr>
        <xdr:cNvPr id="250" name="楕円 249"/>
        <xdr:cNvSpPr/>
      </xdr:nvSpPr>
      <xdr:spPr>
        <a:xfrm>
          <a:off x="9588500" y="110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87125</xdr:rowOff>
    </xdr:from>
    <xdr:to>
      <xdr:col>55</xdr:col>
      <xdr:colOff>0</xdr:colOff>
      <xdr:row>64</xdr:row>
      <xdr:rowOff>87762</xdr:rowOff>
    </xdr:to>
    <xdr:cxnSp macro="">
      <xdr:nvCxnSpPr>
        <xdr:cNvPr id="251" name="直線コネクタ 250"/>
        <xdr:cNvCxnSpPr/>
      </xdr:nvCxnSpPr>
      <xdr:spPr>
        <a:xfrm flipV="1">
          <a:off x="9639300" y="11059925"/>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38140</xdr:rowOff>
    </xdr:from>
    <xdr:to>
      <xdr:col>46</xdr:col>
      <xdr:colOff>38100</xdr:colOff>
      <xdr:row>64</xdr:row>
      <xdr:rowOff>139740</xdr:rowOff>
    </xdr:to>
    <xdr:sp macro="" textlink="">
      <xdr:nvSpPr>
        <xdr:cNvPr id="252" name="楕円 251"/>
        <xdr:cNvSpPr/>
      </xdr:nvSpPr>
      <xdr:spPr>
        <a:xfrm>
          <a:off x="8699500" y="110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87762</xdr:rowOff>
    </xdr:from>
    <xdr:to>
      <xdr:col>50</xdr:col>
      <xdr:colOff>114300</xdr:colOff>
      <xdr:row>64</xdr:row>
      <xdr:rowOff>88940</xdr:rowOff>
    </xdr:to>
    <xdr:cxnSp macro="">
      <xdr:nvCxnSpPr>
        <xdr:cNvPr id="253" name="直線コネクタ 252"/>
        <xdr:cNvCxnSpPr/>
      </xdr:nvCxnSpPr>
      <xdr:spPr>
        <a:xfrm flipV="1">
          <a:off x="8750300" y="11060562"/>
          <a:ext cx="8890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38643</xdr:rowOff>
    </xdr:from>
    <xdr:to>
      <xdr:col>41</xdr:col>
      <xdr:colOff>101600</xdr:colOff>
      <xdr:row>64</xdr:row>
      <xdr:rowOff>140243</xdr:rowOff>
    </xdr:to>
    <xdr:sp macro="" textlink="">
      <xdr:nvSpPr>
        <xdr:cNvPr id="254" name="楕円 253"/>
        <xdr:cNvSpPr/>
      </xdr:nvSpPr>
      <xdr:spPr>
        <a:xfrm>
          <a:off x="7810500" y="110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88940</xdr:rowOff>
    </xdr:from>
    <xdr:to>
      <xdr:col>45</xdr:col>
      <xdr:colOff>177800</xdr:colOff>
      <xdr:row>64</xdr:row>
      <xdr:rowOff>89443</xdr:rowOff>
    </xdr:to>
    <xdr:cxnSp macro="">
      <xdr:nvCxnSpPr>
        <xdr:cNvPr id="255" name="直線コネクタ 254"/>
        <xdr:cNvCxnSpPr/>
      </xdr:nvCxnSpPr>
      <xdr:spPr>
        <a:xfrm flipV="1">
          <a:off x="7861300" y="1106174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39164</xdr:rowOff>
    </xdr:from>
    <xdr:to>
      <xdr:col>36</xdr:col>
      <xdr:colOff>165100</xdr:colOff>
      <xdr:row>64</xdr:row>
      <xdr:rowOff>140764</xdr:rowOff>
    </xdr:to>
    <xdr:sp macro="" textlink="">
      <xdr:nvSpPr>
        <xdr:cNvPr id="256" name="楕円 255"/>
        <xdr:cNvSpPr/>
      </xdr:nvSpPr>
      <xdr:spPr>
        <a:xfrm>
          <a:off x="6921500" y="110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89443</xdr:rowOff>
    </xdr:from>
    <xdr:to>
      <xdr:col>41</xdr:col>
      <xdr:colOff>50800</xdr:colOff>
      <xdr:row>64</xdr:row>
      <xdr:rowOff>89964</xdr:rowOff>
    </xdr:to>
    <xdr:cxnSp macro="">
      <xdr:nvCxnSpPr>
        <xdr:cNvPr id="257" name="直線コネクタ 256"/>
        <xdr:cNvCxnSpPr/>
      </xdr:nvCxnSpPr>
      <xdr:spPr>
        <a:xfrm flipV="1">
          <a:off x="6972300" y="1106224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129689</xdr:rowOff>
    </xdr:from>
    <xdr:ext cx="534377" cy="259045"/>
    <xdr:sp macro="" textlink="">
      <xdr:nvSpPr>
        <xdr:cNvPr id="262" name="n_1mainValue【橋りょう・トンネル】&#10;一人当たり有形固定資産（償却資産）額"/>
        <xdr:cNvSpPr txBox="1"/>
      </xdr:nvSpPr>
      <xdr:spPr>
        <a:xfrm>
          <a:off x="9359411" y="111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130867</xdr:rowOff>
    </xdr:from>
    <xdr:ext cx="534377" cy="259045"/>
    <xdr:sp macro="" textlink="">
      <xdr:nvSpPr>
        <xdr:cNvPr id="263" name="n_2mainValue【橋りょう・トンネル】&#10;一人当たり有形固定資産（償却資産）額"/>
        <xdr:cNvSpPr txBox="1"/>
      </xdr:nvSpPr>
      <xdr:spPr>
        <a:xfrm>
          <a:off x="8483111" y="111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131370</xdr:rowOff>
    </xdr:from>
    <xdr:ext cx="534377" cy="259045"/>
    <xdr:sp macro="" textlink="">
      <xdr:nvSpPr>
        <xdr:cNvPr id="264" name="n_3mainValue【橋りょう・トンネル】&#10;一人当たり有形固定資産（償却資産）額"/>
        <xdr:cNvSpPr txBox="1"/>
      </xdr:nvSpPr>
      <xdr:spPr>
        <a:xfrm>
          <a:off x="7594111" y="111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131891</xdr:rowOff>
    </xdr:from>
    <xdr:ext cx="534377" cy="259045"/>
    <xdr:sp macro="" textlink="">
      <xdr:nvSpPr>
        <xdr:cNvPr id="265" name="n_4mainValue【橋りょう・トンネル】&#10;一人当たり有形固定資産（償却資産）額"/>
        <xdr:cNvSpPr txBox="1"/>
      </xdr:nvSpPr>
      <xdr:spPr>
        <a:xfrm>
          <a:off x="6705111" y="111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137795</xdr:rowOff>
    </xdr:from>
    <xdr:to>
      <xdr:col>24</xdr:col>
      <xdr:colOff>114300</xdr:colOff>
      <xdr:row>85</xdr:row>
      <xdr:rowOff>67945</xdr:rowOff>
    </xdr:to>
    <xdr:sp macro="" textlink="">
      <xdr:nvSpPr>
        <xdr:cNvPr id="306" name="楕円 305"/>
        <xdr:cNvSpPr/>
      </xdr:nvSpPr>
      <xdr:spPr>
        <a:xfrm>
          <a:off x="4584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116222</xdr:rowOff>
    </xdr:from>
    <xdr:ext cx="405111" cy="259045"/>
    <xdr:sp macro="" textlink="">
      <xdr:nvSpPr>
        <xdr:cNvPr id="307" name="【公営住宅】&#10;有形固定資産減価償却率該当値テキスト"/>
        <xdr:cNvSpPr txBox="1"/>
      </xdr:nvSpPr>
      <xdr:spPr>
        <a:xfrm>
          <a:off x="4673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122555</xdr:rowOff>
    </xdr:from>
    <xdr:to>
      <xdr:col>20</xdr:col>
      <xdr:colOff>38100</xdr:colOff>
      <xdr:row>85</xdr:row>
      <xdr:rowOff>52705</xdr:rowOff>
    </xdr:to>
    <xdr:sp macro="" textlink="">
      <xdr:nvSpPr>
        <xdr:cNvPr id="308" name="楕円 307"/>
        <xdr:cNvSpPr/>
      </xdr:nvSpPr>
      <xdr:spPr>
        <a:xfrm>
          <a:off x="3746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xdr:rowOff>
    </xdr:from>
    <xdr:to>
      <xdr:col>24</xdr:col>
      <xdr:colOff>63500</xdr:colOff>
      <xdr:row>85</xdr:row>
      <xdr:rowOff>17145</xdr:rowOff>
    </xdr:to>
    <xdr:cxnSp macro="">
      <xdr:nvCxnSpPr>
        <xdr:cNvPr id="309" name="直線コネクタ 308"/>
        <xdr:cNvCxnSpPr/>
      </xdr:nvCxnSpPr>
      <xdr:spPr>
        <a:xfrm>
          <a:off x="3797300" y="145751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10" name="楕円 309"/>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1905</xdr:rowOff>
    </xdr:to>
    <xdr:cxnSp macro="">
      <xdr:nvCxnSpPr>
        <xdr:cNvPr id="311" name="直線コネクタ 310"/>
        <xdr:cNvCxnSpPr/>
      </xdr:nvCxnSpPr>
      <xdr:spPr>
        <a:xfrm>
          <a:off x="2908300" y="14554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312" name="楕円 311"/>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84</xdr:row>
      <xdr:rowOff>152400</xdr:rowOff>
    </xdr:to>
    <xdr:cxnSp macro="">
      <xdr:nvCxnSpPr>
        <xdr:cNvPr id="313" name="直線コネクタ 312"/>
        <xdr:cNvCxnSpPr/>
      </xdr:nvCxnSpPr>
      <xdr:spPr>
        <a:xfrm>
          <a:off x="2019300" y="14531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xdr:rowOff>
    </xdr:from>
    <xdr:to>
      <xdr:col>6</xdr:col>
      <xdr:colOff>38100</xdr:colOff>
      <xdr:row>82</xdr:row>
      <xdr:rowOff>117475</xdr:rowOff>
    </xdr:to>
    <xdr:sp macro="" textlink="">
      <xdr:nvSpPr>
        <xdr:cNvPr id="314" name="楕円 313"/>
        <xdr:cNvSpPr/>
      </xdr:nvSpPr>
      <xdr:spPr>
        <a:xfrm>
          <a:off x="1079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66675</xdr:rowOff>
    </xdr:from>
    <xdr:to>
      <xdr:col>10</xdr:col>
      <xdr:colOff>114300</xdr:colOff>
      <xdr:row>84</xdr:row>
      <xdr:rowOff>129539</xdr:rowOff>
    </xdr:to>
    <xdr:cxnSp macro="">
      <xdr:nvCxnSpPr>
        <xdr:cNvPr id="315" name="直線コネクタ 314"/>
        <xdr:cNvCxnSpPr/>
      </xdr:nvCxnSpPr>
      <xdr:spPr>
        <a:xfrm>
          <a:off x="1130300" y="14125575"/>
          <a:ext cx="889000" cy="40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43832</xdr:rowOff>
    </xdr:from>
    <xdr:ext cx="405111" cy="259045"/>
    <xdr:sp macro="" textlink="">
      <xdr:nvSpPr>
        <xdr:cNvPr id="320" name="n_1mainValue【公営住宅】&#10;有形固定資産減価償却率"/>
        <xdr:cNvSpPr txBox="1"/>
      </xdr:nvSpPr>
      <xdr:spPr>
        <a:xfrm>
          <a:off x="3582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21" name="n_2mainValue【公営住宅】&#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322" name="n_3mainValue【公営住宅】&#10;有形固定資産減価償却率"/>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134002</xdr:rowOff>
    </xdr:from>
    <xdr:ext cx="405111" cy="259045"/>
    <xdr:sp macro="" textlink="">
      <xdr:nvSpPr>
        <xdr:cNvPr id="323" name="n_4mainValue【公営住宅】&#10;有形固定資産減価償却率"/>
        <xdr:cNvSpPr txBox="1"/>
      </xdr:nvSpPr>
      <xdr:spPr>
        <a:xfrm>
          <a:off x="927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50"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117145</xdr:rowOff>
    </xdr:from>
    <xdr:to>
      <xdr:col>55</xdr:col>
      <xdr:colOff>50800</xdr:colOff>
      <xdr:row>86</xdr:row>
      <xdr:rowOff>47295</xdr:rowOff>
    </xdr:to>
    <xdr:sp macro="" textlink="">
      <xdr:nvSpPr>
        <xdr:cNvPr id="361" name="楕円 360"/>
        <xdr:cNvSpPr/>
      </xdr:nvSpPr>
      <xdr:spPr>
        <a:xfrm>
          <a:off x="104267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32072</xdr:rowOff>
    </xdr:from>
    <xdr:ext cx="469744" cy="259045"/>
    <xdr:sp macro="" textlink="">
      <xdr:nvSpPr>
        <xdr:cNvPr id="362" name="【公営住宅】&#10;一人当たり面積該当値テキスト"/>
        <xdr:cNvSpPr txBox="1"/>
      </xdr:nvSpPr>
      <xdr:spPr>
        <a:xfrm>
          <a:off x="10515600" y="146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116687</xdr:rowOff>
    </xdr:from>
    <xdr:to>
      <xdr:col>50</xdr:col>
      <xdr:colOff>165100</xdr:colOff>
      <xdr:row>86</xdr:row>
      <xdr:rowOff>46837</xdr:rowOff>
    </xdr:to>
    <xdr:sp macro="" textlink="">
      <xdr:nvSpPr>
        <xdr:cNvPr id="363" name="楕円 362"/>
        <xdr:cNvSpPr/>
      </xdr:nvSpPr>
      <xdr:spPr>
        <a:xfrm>
          <a:off x="9588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167487</xdr:rowOff>
    </xdr:from>
    <xdr:to>
      <xdr:col>55</xdr:col>
      <xdr:colOff>0</xdr:colOff>
      <xdr:row>85</xdr:row>
      <xdr:rowOff>167945</xdr:rowOff>
    </xdr:to>
    <xdr:cxnSp macro="">
      <xdr:nvCxnSpPr>
        <xdr:cNvPr id="364" name="直線コネクタ 363"/>
        <xdr:cNvCxnSpPr/>
      </xdr:nvCxnSpPr>
      <xdr:spPr>
        <a:xfrm>
          <a:off x="9639300" y="1474073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116687</xdr:rowOff>
    </xdr:from>
    <xdr:to>
      <xdr:col>46</xdr:col>
      <xdr:colOff>38100</xdr:colOff>
      <xdr:row>86</xdr:row>
      <xdr:rowOff>46837</xdr:rowOff>
    </xdr:to>
    <xdr:sp macro="" textlink="">
      <xdr:nvSpPr>
        <xdr:cNvPr id="365" name="楕円 364"/>
        <xdr:cNvSpPr/>
      </xdr:nvSpPr>
      <xdr:spPr>
        <a:xfrm>
          <a:off x="8699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167487</xdr:rowOff>
    </xdr:from>
    <xdr:to>
      <xdr:col>50</xdr:col>
      <xdr:colOff>114300</xdr:colOff>
      <xdr:row>85</xdr:row>
      <xdr:rowOff>167487</xdr:rowOff>
    </xdr:to>
    <xdr:cxnSp macro="">
      <xdr:nvCxnSpPr>
        <xdr:cNvPr id="366" name="直線コネクタ 365"/>
        <xdr:cNvCxnSpPr/>
      </xdr:nvCxnSpPr>
      <xdr:spPr>
        <a:xfrm>
          <a:off x="8750300" y="14740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117145</xdr:rowOff>
    </xdr:from>
    <xdr:to>
      <xdr:col>41</xdr:col>
      <xdr:colOff>101600</xdr:colOff>
      <xdr:row>86</xdr:row>
      <xdr:rowOff>47295</xdr:rowOff>
    </xdr:to>
    <xdr:sp macro="" textlink="">
      <xdr:nvSpPr>
        <xdr:cNvPr id="367" name="楕円 366"/>
        <xdr:cNvSpPr/>
      </xdr:nvSpPr>
      <xdr:spPr>
        <a:xfrm>
          <a:off x="78105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167487</xdr:rowOff>
    </xdr:from>
    <xdr:to>
      <xdr:col>45</xdr:col>
      <xdr:colOff>177800</xdr:colOff>
      <xdr:row>85</xdr:row>
      <xdr:rowOff>167945</xdr:rowOff>
    </xdr:to>
    <xdr:cxnSp macro="">
      <xdr:nvCxnSpPr>
        <xdr:cNvPr id="368" name="直線コネクタ 367"/>
        <xdr:cNvCxnSpPr/>
      </xdr:nvCxnSpPr>
      <xdr:spPr>
        <a:xfrm flipV="1">
          <a:off x="7861300" y="147407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116687</xdr:rowOff>
    </xdr:from>
    <xdr:to>
      <xdr:col>36</xdr:col>
      <xdr:colOff>165100</xdr:colOff>
      <xdr:row>86</xdr:row>
      <xdr:rowOff>46837</xdr:rowOff>
    </xdr:to>
    <xdr:sp macro="" textlink="">
      <xdr:nvSpPr>
        <xdr:cNvPr id="369" name="楕円 368"/>
        <xdr:cNvSpPr/>
      </xdr:nvSpPr>
      <xdr:spPr>
        <a:xfrm>
          <a:off x="6921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167487</xdr:rowOff>
    </xdr:from>
    <xdr:to>
      <xdr:col>41</xdr:col>
      <xdr:colOff>50800</xdr:colOff>
      <xdr:row>85</xdr:row>
      <xdr:rowOff>167945</xdr:rowOff>
    </xdr:to>
    <xdr:cxnSp macro="">
      <xdr:nvCxnSpPr>
        <xdr:cNvPr id="370" name="直線コネクタ 369"/>
        <xdr:cNvCxnSpPr/>
      </xdr:nvCxnSpPr>
      <xdr:spPr>
        <a:xfrm>
          <a:off x="6972300" y="147407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71"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72"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3"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37964</xdr:rowOff>
    </xdr:from>
    <xdr:ext cx="469744" cy="259045"/>
    <xdr:sp macro="" textlink="">
      <xdr:nvSpPr>
        <xdr:cNvPr id="375" name="n_1mainValue【公営住宅】&#10;一人当たり面積"/>
        <xdr:cNvSpPr txBox="1"/>
      </xdr:nvSpPr>
      <xdr:spPr>
        <a:xfrm>
          <a:off x="93917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37964</xdr:rowOff>
    </xdr:from>
    <xdr:ext cx="469744" cy="259045"/>
    <xdr:sp macro="" textlink="">
      <xdr:nvSpPr>
        <xdr:cNvPr id="376" name="n_2mainValue【公営住宅】&#10;一人当たり面積"/>
        <xdr:cNvSpPr txBox="1"/>
      </xdr:nvSpPr>
      <xdr:spPr>
        <a:xfrm>
          <a:off x="8515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38422</xdr:rowOff>
    </xdr:from>
    <xdr:ext cx="469744" cy="259045"/>
    <xdr:sp macro="" textlink="">
      <xdr:nvSpPr>
        <xdr:cNvPr id="377" name="n_3mainValue【公営住宅】&#10;一人当たり面積"/>
        <xdr:cNvSpPr txBox="1"/>
      </xdr:nvSpPr>
      <xdr:spPr>
        <a:xfrm>
          <a:off x="7626427"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37964</xdr:rowOff>
    </xdr:from>
    <xdr:ext cx="469744" cy="259045"/>
    <xdr:sp macro="" textlink="">
      <xdr:nvSpPr>
        <xdr:cNvPr id="378" name="n_4mainValue【公営住宅】&#10;一人当たり面積"/>
        <xdr:cNvSpPr txBox="1"/>
      </xdr:nvSpPr>
      <xdr:spPr>
        <a:xfrm>
          <a:off x="6737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435" name="楕円 434"/>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436" name="【認定こども園・幼稚園・保育所】&#10;有形固定資産減価償却率該当値テキスト"/>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437" name="楕円 436"/>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60960</xdr:rowOff>
    </xdr:from>
    <xdr:to>
      <xdr:col>85</xdr:col>
      <xdr:colOff>127000</xdr:colOff>
      <xdr:row>39</xdr:row>
      <xdr:rowOff>97155</xdr:rowOff>
    </xdr:to>
    <xdr:cxnSp macro="">
      <xdr:nvCxnSpPr>
        <xdr:cNvPr id="438" name="直線コネクタ 437"/>
        <xdr:cNvCxnSpPr/>
      </xdr:nvCxnSpPr>
      <xdr:spPr>
        <a:xfrm>
          <a:off x="15481300" y="67475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439" name="楕円 438"/>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60960</xdr:rowOff>
    </xdr:to>
    <xdr:cxnSp macro="">
      <xdr:nvCxnSpPr>
        <xdr:cNvPr id="440" name="直線コネクタ 439"/>
        <xdr:cNvCxnSpPr/>
      </xdr:nvCxnSpPr>
      <xdr:spPr>
        <a:xfrm>
          <a:off x="14592300" y="6715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107315</xdr:rowOff>
    </xdr:from>
    <xdr:to>
      <xdr:col>72</xdr:col>
      <xdr:colOff>38100</xdr:colOff>
      <xdr:row>39</xdr:row>
      <xdr:rowOff>37465</xdr:rowOff>
    </xdr:to>
    <xdr:sp macro="" textlink="">
      <xdr:nvSpPr>
        <xdr:cNvPr id="441" name="楕円 440"/>
        <xdr:cNvSpPr/>
      </xdr:nvSpPr>
      <xdr:spPr>
        <a:xfrm>
          <a:off x="13652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158115</xdr:rowOff>
    </xdr:from>
    <xdr:to>
      <xdr:col>76</xdr:col>
      <xdr:colOff>114300</xdr:colOff>
      <xdr:row>39</xdr:row>
      <xdr:rowOff>28575</xdr:rowOff>
    </xdr:to>
    <xdr:cxnSp macro="">
      <xdr:nvCxnSpPr>
        <xdr:cNvPr id="442" name="直線コネクタ 441"/>
        <xdr:cNvCxnSpPr/>
      </xdr:nvCxnSpPr>
      <xdr:spPr>
        <a:xfrm>
          <a:off x="13703300" y="6673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443" name="楕円 442"/>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38</xdr:row>
      <xdr:rowOff>158115</xdr:rowOff>
    </xdr:to>
    <xdr:cxnSp macro="">
      <xdr:nvCxnSpPr>
        <xdr:cNvPr id="444" name="直線コネクタ 443"/>
        <xdr:cNvCxnSpPr/>
      </xdr:nvCxnSpPr>
      <xdr:spPr>
        <a:xfrm>
          <a:off x="12814300" y="6339840"/>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4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4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449" name="n_1mainValue【認定こども園・幼稚園・保育所】&#10;有形固定資産減価償却率"/>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450" name="n_2mainValue【認定こども園・幼稚園・保育所】&#10;有形固定資産減価償却率"/>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28592</xdr:rowOff>
    </xdr:from>
    <xdr:ext cx="405111" cy="259045"/>
    <xdr:sp macro="" textlink="">
      <xdr:nvSpPr>
        <xdr:cNvPr id="451" name="n_3mainValue【認定こども園・幼稚園・保育所】&#10;有形固定資産減価償却率"/>
        <xdr:cNvSpPr txBox="1"/>
      </xdr:nvSpPr>
      <xdr:spPr>
        <a:xfrm>
          <a:off x="13500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452" name="n_4mainValue【認定こども園・幼稚園・保育所】&#10;有形固定資産減価償却率"/>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492" name="楕円 491"/>
        <xdr:cNvSpPr/>
      </xdr:nvSpPr>
      <xdr:spPr>
        <a:xfrm>
          <a:off x="22110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85107</xdr:rowOff>
    </xdr:from>
    <xdr:ext cx="469744" cy="259045"/>
    <xdr:sp macro="" textlink="">
      <xdr:nvSpPr>
        <xdr:cNvPr id="493" name="【認定こども園・幼稚園・保育所】&#10;一人当たり面積該当値テキスト"/>
        <xdr:cNvSpPr txBox="1"/>
      </xdr:nvSpPr>
      <xdr:spPr>
        <a:xfrm>
          <a:off x="221996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94" name="楕円 493"/>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49530</xdr:rowOff>
    </xdr:from>
    <xdr:to>
      <xdr:col>116</xdr:col>
      <xdr:colOff>63500</xdr:colOff>
      <xdr:row>41</xdr:row>
      <xdr:rowOff>49530</xdr:rowOff>
    </xdr:to>
    <xdr:cxnSp macro="">
      <xdr:nvCxnSpPr>
        <xdr:cNvPr id="495" name="直線コネクタ 494"/>
        <xdr:cNvCxnSpPr/>
      </xdr:nvCxnSpPr>
      <xdr:spPr>
        <a:xfrm>
          <a:off x="21323300" y="707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96" name="楕円 495"/>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53340</xdr:rowOff>
    </xdr:to>
    <xdr:cxnSp macro="">
      <xdr:nvCxnSpPr>
        <xdr:cNvPr id="497" name="直線コネクタ 496"/>
        <xdr:cNvCxnSpPr/>
      </xdr:nvCxnSpPr>
      <xdr:spPr>
        <a:xfrm flipV="1">
          <a:off x="20434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498" name="楕円 497"/>
        <xdr:cNvSpPr/>
      </xdr:nvSpPr>
      <xdr:spPr>
        <a:xfrm>
          <a:off x="19494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57150</xdr:rowOff>
    </xdr:to>
    <xdr:cxnSp macro="">
      <xdr:nvCxnSpPr>
        <xdr:cNvPr id="499" name="直線コネクタ 498"/>
        <xdr:cNvCxnSpPr/>
      </xdr:nvCxnSpPr>
      <xdr:spPr>
        <a:xfrm flipV="1">
          <a:off x="19545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xdr:rowOff>
    </xdr:from>
    <xdr:to>
      <xdr:col>98</xdr:col>
      <xdr:colOff>38100</xdr:colOff>
      <xdr:row>41</xdr:row>
      <xdr:rowOff>107950</xdr:rowOff>
    </xdr:to>
    <xdr:sp macro="" textlink="">
      <xdr:nvSpPr>
        <xdr:cNvPr id="500" name="楕円 499"/>
        <xdr:cNvSpPr/>
      </xdr:nvSpPr>
      <xdr:spPr>
        <a:xfrm>
          <a:off x="18605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57150</xdr:rowOff>
    </xdr:from>
    <xdr:to>
      <xdr:col>102</xdr:col>
      <xdr:colOff>114300</xdr:colOff>
      <xdr:row>41</xdr:row>
      <xdr:rowOff>57150</xdr:rowOff>
    </xdr:to>
    <xdr:cxnSp macro="">
      <xdr:nvCxnSpPr>
        <xdr:cNvPr id="501" name="直線コネクタ 500"/>
        <xdr:cNvCxnSpPr/>
      </xdr:nvCxnSpPr>
      <xdr:spPr>
        <a:xfrm>
          <a:off x="18656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5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506" name="n_1mainValue【認定こども園・幼稚園・保育所】&#10;一人当たり面積"/>
        <xdr:cNvSpPr txBox="1"/>
      </xdr:nvSpPr>
      <xdr:spPr>
        <a:xfrm>
          <a:off x="21075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507" name="n_2mainValue【認定こども園・幼稚園・保育所】&#10;一人当たり面積"/>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99077</xdr:rowOff>
    </xdr:from>
    <xdr:ext cx="469744" cy="259045"/>
    <xdr:sp macro="" textlink="">
      <xdr:nvSpPr>
        <xdr:cNvPr id="508" name="n_3mainValue【認定こども園・幼稚園・保育所】&#10;一人当たり面積"/>
        <xdr:cNvSpPr txBox="1"/>
      </xdr:nvSpPr>
      <xdr:spPr>
        <a:xfrm>
          <a:off x="19310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99077</xdr:rowOff>
    </xdr:from>
    <xdr:ext cx="469744" cy="259045"/>
    <xdr:sp macro="" textlink="">
      <xdr:nvSpPr>
        <xdr:cNvPr id="509" name="n_4mainValue【認定こども園・幼稚園・保育所】&#10;一人当たり面積"/>
        <xdr:cNvSpPr txBox="1"/>
      </xdr:nvSpPr>
      <xdr:spPr>
        <a:xfrm>
          <a:off x="18421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537" name="【学校施設】&#10;有形固定資産減価償却率平均値テキスト"/>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xdr:rowOff>
    </xdr:from>
    <xdr:to>
      <xdr:col>85</xdr:col>
      <xdr:colOff>177800</xdr:colOff>
      <xdr:row>60</xdr:row>
      <xdr:rowOff>103378</xdr:rowOff>
    </xdr:to>
    <xdr:sp macro="" textlink="">
      <xdr:nvSpPr>
        <xdr:cNvPr id="548" name="楕円 547"/>
        <xdr:cNvSpPr/>
      </xdr:nvSpPr>
      <xdr:spPr>
        <a:xfrm>
          <a:off x="162687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24655</xdr:rowOff>
    </xdr:from>
    <xdr:ext cx="405111" cy="259045"/>
    <xdr:sp macro="" textlink="">
      <xdr:nvSpPr>
        <xdr:cNvPr id="549" name="【学校施設】&#10;有形固定資産減価償却率該当値テキスト"/>
        <xdr:cNvSpPr txBox="1"/>
      </xdr:nvSpPr>
      <xdr:spPr>
        <a:xfrm>
          <a:off x="16357600" y="10140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159512</xdr:rowOff>
    </xdr:from>
    <xdr:to>
      <xdr:col>81</xdr:col>
      <xdr:colOff>101600</xdr:colOff>
      <xdr:row>60</xdr:row>
      <xdr:rowOff>89662</xdr:rowOff>
    </xdr:to>
    <xdr:sp macro="" textlink="">
      <xdr:nvSpPr>
        <xdr:cNvPr id="550" name="楕円 549"/>
        <xdr:cNvSpPr/>
      </xdr:nvSpPr>
      <xdr:spPr>
        <a:xfrm>
          <a:off x="15430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38862</xdr:rowOff>
    </xdr:from>
    <xdr:to>
      <xdr:col>85</xdr:col>
      <xdr:colOff>127000</xdr:colOff>
      <xdr:row>60</xdr:row>
      <xdr:rowOff>52578</xdr:rowOff>
    </xdr:to>
    <xdr:cxnSp macro="">
      <xdr:nvCxnSpPr>
        <xdr:cNvPr id="551" name="直線コネクタ 550"/>
        <xdr:cNvCxnSpPr/>
      </xdr:nvCxnSpPr>
      <xdr:spPr>
        <a:xfrm>
          <a:off x="15481300" y="1032586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106934</xdr:rowOff>
    </xdr:from>
    <xdr:to>
      <xdr:col>76</xdr:col>
      <xdr:colOff>165100</xdr:colOff>
      <xdr:row>60</xdr:row>
      <xdr:rowOff>37084</xdr:rowOff>
    </xdr:to>
    <xdr:sp macro="" textlink="">
      <xdr:nvSpPr>
        <xdr:cNvPr id="552" name="楕円 551"/>
        <xdr:cNvSpPr/>
      </xdr:nvSpPr>
      <xdr:spPr>
        <a:xfrm>
          <a:off x="14541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157734</xdr:rowOff>
    </xdr:from>
    <xdr:to>
      <xdr:col>81</xdr:col>
      <xdr:colOff>50800</xdr:colOff>
      <xdr:row>60</xdr:row>
      <xdr:rowOff>38862</xdr:rowOff>
    </xdr:to>
    <xdr:cxnSp macro="">
      <xdr:nvCxnSpPr>
        <xdr:cNvPr id="553" name="直線コネクタ 552"/>
        <xdr:cNvCxnSpPr/>
      </xdr:nvCxnSpPr>
      <xdr:spPr>
        <a:xfrm>
          <a:off x="14592300" y="102732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106934</xdr:rowOff>
    </xdr:from>
    <xdr:to>
      <xdr:col>72</xdr:col>
      <xdr:colOff>38100</xdr:colOff>
      <xdr:row>60</xdr:row>
      <xdr:rowOff>37084</xdr:rowOff>
    </xdr:to>
    <xdr:sp macro="" textlink="">
      <xdr:nvSpPr>
        <xdr:cNvPr id="554" name="楕円 553"/>
        <xdr:cNvSpPr/>
      </xdr:nvSpPr>
      <xdr:spPr>
        <a:xfrm>
          <a:off x="13652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157734</xdr:rowOff>
    </xdr:from>
    <xdr:to>
      <xdr:col>76</xdr:col>
      <xdr:colOff>114300</xdr:colOff>
      <xdr:row>59</xdr:row>
      <xdr:rowOff>157734</xdr:rowOff>
    </xdr:to>
    <xdr:cxnSp macro="">
      <xdr:nvCxnSpPr>
        <xdr:cNvPr id="555" name="直線コネクタ 554"/>
        <xdr:cNvCxnSpPr/>
      </xdr:nvCxnSpPr>
      <xdr:spPr>
        <a:xfrm>
          <a:off x="13703300" y="10273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159512</xdr:rowOff>
    </xdr:from>
    <xdr:to>
      <xdr:col>67</xdr:col>
      <xdr:colOff>101600</xdr:colOff>
      <xdr:row>59</xdr:row>
      <xdr:rowOff>89662</xdr:rowOff>
    </xdr:to>
    <xdr:sp macro="" textlink="">
      <xdr:nvSpPr>
        <xdr:cNvPr id="556" name="楕円 555"/>
        <xdr:cNvSpPr/>
      </xdr:nvSpPr>
      <xdr:spPr>
        <a:xfrm>
          <a:off x="12763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38862</xdr:rowOff>
    </xdr:from>
    <xdr:to>
      <xdr:col>71</xdr:col>
      <xdr:colOff>177800</xdr:colOff>
      <xdr:row>59</xdr:row>
      <xdr:rowOff>157734</xdr:rowOff>
    </xdr:to>
    <xdr:cxnSp macro="">
      <xdr:nvCxnSpPr>
        <xdr:cNvPr id="557" name="直線コネクタ 556"/>
        <xdr:cNvCxnSpPr/>
      </xdr:nvCxnSpPr>
      <xdr:spPr>
        <a:xfrm>
          <a:off x="12814300" y="101544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558" name="n_1aveValue【学校施設】&#10;有形固定資産減価償却率"/>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559" name="n_2ave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560" name="n_3aveValue【学校施設】&#10;有形固定資産減価償却率"/>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561" name="n_4aveValue【学校施設】&#10;有形固定資産減価償却率"/>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106189</xdr:rowOff>
    </xdr:from>
    <xdr:ext cx="405111" cy="259045"/>
    <xdr:sp macro="" textlink="">
      <xdr:nvSpPr>
        <xdr:cNvPr id="562" name="n_1mainValue【学校施設】&#10;有形固定資産減価償却率"/>
        <xdr:cNvSpPr txBox="1"/>
      </xdr:nvSpPr>
      <xdr:spPr>
        <a:xfrm>
          <a:off x="15266044" y="100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53611</xdr:rowOff>
    </xdr:from>
    <xdr:ext cx="405111" cy="259045"/>
    <xdr:sp macro="" textlink="">
      <xdr:nvSpPr>
        <xdr:cNvPr id="563" name="n_2mainValue【学校施設】&#10;有形固定資産減価償却率"/>
        <xdr:cNvSpPr txBox="1"/>
      </xdr:nvSpPr>
      <xdr:spPr>
        <a:xfrm>
          <a:off x="14389744"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53611</xdr:rowOff>
    </xdr:from>
    <xdr:ext cx="405111" cy="259045"/>
    <xdr:sp macro="" textlink="">
      <xdr:nvSpPr>
        <xdr:cNvPr id="564" name="n_3mainValue【学校施設】&#10;有形固定資産減価償却率"/>
        <xdr:cNvSpPr txBox="1"/>
      </xdr:nvSpPr>
      <xdr:spPr>
        <a:xfrm>
          <a:off x="13500744"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106189</xdr:rowOff>
    </xdr:from>
    <xdr:ext cx="405111" cy="259045"/>
    <xdr:sp macro="" textlink="">
      <xdr:nvSpPr>
        <xdr:cNvPr id="565" name="n_4mainValue【学校施設】&#10;有形固定資産減価償却率"/>
        <xdr:cNvSpPr txBox="1"/>
      </xdr:nvSpPr>
      <xdr:spPr>
        <a:xfrm>
          <a:off x="12611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95"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30734</xdr:rowOff>
    </xdr:from>
    <xdr:to>
      <xdr:col>116</xdr:col>
      <xdr:colOff>114300</xdr:colOff>
      <xdr:row>62</xdr:row>
      <xdr:rowOff>132334</xdr:rowOff>
    </xdr:to>
    <xdr:sp macro="" textlink="">
      <xdr:nvSpPr>
        <xdr:cNvPr id="606" name="楕円 605"/>
        <xdr:cNvSpPr/>
      </xdr:nvSpPr>
      <xdr:spPr>
        <a:xfrm>
          <a:off x="221107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9161</xdr:rowOff>
    </xdr:from>
    <xdr:ext cx="469744" cy="259045"/>
    <xdr:sp macro="" textlink="">
      <xdr:nvSpPr>
        <xdr:cNvPr id="607" name="【学校施設】&#10;一人当たり面積該当値テキスト"/>
        <xdr:cNvSpPr txBox="1"/>
      </xdr:nvSpPr>
      <xdr:spPr>
        <a:xfrm>
          <a:off x="22199600"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41402</xdr:rowOff>
    </xdr:from>
    <xdr:to>
      <xdr:col>112</xdr:col>
      <xdr:colOff>38100</xdr:colOff>
      <xdr:row>62</xdr:row>
      <xdr:rowOff>143002</xdr:rowOff>
    </xdr:to>
    <xdr:sp macro="" textlink="">
      <xdr:nvSpPr>
        <xdr:cNvPr id="608" name="楕円 607"/>
        <xdr:cNvSpPr/>
      </xdr:nvSpPr>
      <xdr:spPr>
        <a:xfrm>
          <a:off x="21272500" y="10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81534</xdr:rowOff>
    </xdr:from>
    <xdr:to>
      <xdr:col>116</xdr:col>
      <xdr:colOff>63500</xdr:colOff>
      <xdr:row>62</xdr:row>
      <xdr:rowOff>92202</xdr:rowOff>
    </xdr:to>
    <xdr:cxnSp macro="">
      <xdr:nvCxnSpPr>
        <xdr:cNvPr id="609" name="直線コネクタ 608"/>
        <xdr:cNvCxnSpPr/>
      </xdr:nvCxnSpPr>
      <xdr:spPr>
        <a:xfrm flipV="1">
          <a:off x="21323300" y="1071143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610" name="楕円 609"/>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92202</xdr:rowOff>
    </xdr:from>
    <xdr:to>
      <xdr:col>111</xdr:col>
      <xdr:colOff>177800</xdr:colOff>
      <xdr:row>62</xdr:row>
      <xdr:rowOff>96012</xdr:rowOff>
    </xdr:to>
    <xdr:cxnSp macro="">
      <xdr:nvCxnSpPr>
        <xdr:cNvPr id="611" name="直線コネクタ 610"/>
        <xdr:cNvCxnSpPr/>
      </xdr:nvCxnSpPr>
      <xdr:spPr>
        <a:xfrm flipV="1">
          <a:off x="20434300" y="1072210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19685</xdr:rowOff>
    </xdr:from>
    <xdr:to>
      <xdr:col>102</xdr:col>
      <xdr:colOff>165100</xdr:colOff>
      <xdr:row>62</xdr:row>
      <xdr:rowOff>121285</xdr:rowOff>
    </xdr:to>
    <xdr:sp macro="" textlink="">
      <xdr:nvSpPr>
        <xdr:cNvPr id="612" name="楕円 611"/>
        <xdr:cNvSpPr/>
      </xdr:nvSpPr>
      <xdr:spPr>
        <a:xfrm>
          <a:off x="19494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70485</xdr:rowOff>
    </xdr:from>
    <xdr:to>
      <xdr:col>107</xdr:col>
      <xdr:colOff>50800</xdr:colOff>
      <xdr:row>62</xdr:row>
      <xdr:rowOff>96012</xdr:rowOff>
    </xdr:to>
    <xdr:cxnSp macro="">
      <xdr:nvCxnSpPr>
        <xdr:cNvPr id="613" name="直線コネクタ 612"/>
        <xdr:cNvCxnSpPr/>
      </xdr:nvCxnSpPr>
      <xdr:spPr>
        <a:xfrm>
          <a:off x="19545300" y="1070038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24638</xdr:rowOff>
    </xdr:from>
    <xdr:to>
      <xdr:col>98</xdr:col>
      <xdr:colOff>38100</xdr:colOff>
      <xdr:row>62</xdr:row>
      <xdr:rowOff>126238</xdr:rowOff>
    </xdr:to>
    <xdr:sp macro="" textlink="">
      <xdr:nvSpPr>
        <xdr:cNvPr id="614" name="楕円 613"/>
        <xdr:cNvSpPr/>
      </xdr:nvSpPr>
      <xdr:spPr>
        <a:xfrm>
          <a:off x="18605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70485</xdr:rowOff>
    </xdr:from>
    <xdr:to>
      <xdr:col>102</xdr:col>
      <xdr:colOff>114300</xdr:colOff>
      <xdr:row>62</xdr:row>
      <xdr:rowOff>75438</xdr:rowOff>
    </xdr:to>
    <xdr:cxnSp macro="">
      <xdr:nvCxnSpPr>
        <xdr:cNvPr id="615" name="直線コネクタ 614"/>
        <xdr:cNvCxnSpPr/>
      </xdr:nvCxnSpPr>
      <xdr:spPr>
        <a:xfrm flipV="1">
          <a:off x="18656300" y="1070038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16"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18"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19"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134129</xdr:rowOff>
    </xdr:from>
    <xdr:ext cx="469744" cy="259045"/>
    <xdr:sp macro="" textlink="">
      <xdr:nvSpPr>
        <xdr:cNvPr id="620" name="n_1mainValue【学校施設】&#10;一人当たり面積"/>
        <xdr:cNvSpPr txBox="1"/>
      </xdr:nvSpPr>
      <xdr:spPr>
        <a:xfrm>
          <a:off x="21075727"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621" name="n_2mainValue【学校施設】&#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112412</xdr:rowOff>
    </xdr:from>
    <xdr:ext cx="469744" cy="259045"/>
    <xdr:sp macro="" textlink="">
      <xdr:nvSpPr>
        <xdr:cNvPr id="622" name="n_3mainValue【学校施設】&#10;一人当たり面積"/>
        <xdr:cNvSpPr txBox="1"/>
      </xdr:nvSpPr>
      <xdr:spPr>
        <a:xfrm>
          <a:off x="19310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117365</xdr:rowOff>
    </xdr:from>
    <xdr:ext cx="469744" cy="259045"/>
    <xdr:sp macro="" textlink="">
      <xdr:nvSpPr>
        <xdr:cNvPr id="623" name="n_4mainValue【学校施設】&#10;一人当たり面積"/>
        <xdr:cNvSpPr txBox="1"/>
      </xdr:nvSpPr>
      <xdr:spPr>
        <a:xfrm>
          <a:off x="18421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664" name="直線コネクタ 663"/>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665"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666" name="直線コネクタ 665"/>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667"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668" name="直線コネクタ 66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669" name="【公民館】&#10;有形固定資産減価償却率平均値テキスト"/>
        <xdr:cNvSpPr txBox="1"/>
      </xdr:nvSpPr>
      <xdr:spPr>
        <a:xfrm>
          <a:off x="163576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70" name="フローチャート: 判断 669"/>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1" name="フローチャート: 判断 670"/>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672" name="フローチャート: 判断 671"/>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73" name="フローチャート: 判断 672"/>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674" name="フローチャート: 判断 673"/>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164464</xdr:rowOff>
    </xdr:from>
    <xdr:to>
      <xdr:col>85</xdr:col>
      <xdr:colOff>177800</xdr:colOff>
      <xdr:row>101</xdr:row>
      <xdr:rowOff>94614</xdr:rowOff>
    </xdr:to>
    <xdr:sp macro="" textlink="">
      <xdr:nvSpPr>
        <xdr:cNvPr id="680" name="楕円 679"/>
        <xdr:cNvSpPr/>
      </xdr:nvSpPr>
      <xdr:spPr>
        <a:xfrm>
          <a:off x="16268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79391</xdr:rowOff>
    </xdr:from>
    <xdr:ext cx="405111" cy="259045"/>
    <xdr:sp macro="" textlink="">
      <xdr:nvSpPr>
        <xdr:cNvPr id="681" name="【公民館】&#10;有形固定資産減価償却率該当値テキスト"/>
        <xdr:cNvSpPr txBox="1"/>
      </xdr:nvSpPr>
      <xdr:spPr>
        <a:xfrm>
          <a:off x="16357600" y="1722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88264</xdr:rowOff>
    </xdr:from>
    <xdr:to>
      <xdr:col>81</xdr:col>
      <xdr:colOff>101600</xdr:colOff>
      <xdr:row>101</xdr:row>
      <xdr:rowOff>18414</xdr:rowOff>
    </xdr:to>
    <xdr:sp macro="" textlink="">
      <xdr:nvSpPr>
        <xdr:cNvPr id="682" name="楕円 681"/>
        <xdr:cNvSpPr/>
      </xdr:nvSpPr>
      <xdr:spPr>
        <a:xfrm>
          <a:off x="15430500" y="17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139064</xdr:rowOff>
    </xdr:from>
    <xdr:to>
      <xdr:col>85</xdr:col>
      <xdr:colOff>127000</xdr:colOff>
      <xdr:row>101</xdr:row>
      <xdr:rowOff>43814</xdr:rowOff>
    </xdr:to>
    <xdr:cxnSp macro="">
      <xdr:nvCxnSpPr>
        <xdr:cNvPr id="683" name="直線コネクタ 682"/>
        <xdr:cNvCxnSpPr/>
      </xdr:nvCxnSpPr>
      <xdr:spPr>
        <a:xfrm>
          <a:off x="15481300" y="1728406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684" name="楕円 683"/>
        <xdr:cNvSpPr/>
      </xdr:nvSpPr>
      <xdr:spPr>
        <a:xfrm>
          <a:off x="14541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139064</xdr:rowOff>
    </xdr:from>
    <xdr:to>
      <xdr:col>81</xdr:col>
      <xdr:colOff>50800</xdr:colOff>
      <xdr:row>103</xdr:row>
      <xdr:rowOff>47625</xdr:rowOff>
    </xdr:to>
    <xdr:cxnSp macro="">
      <xdr:nvCxnSpPr>
        <xdr:cNvPr id="685" name="直線コネクタ 684"/>
        <xdr:cNvCxnSpPr/>
      </xdr:nvCxnSpPr>
      <xdr:spPr>
        <a:xfrm flipV="1">
          <a:off x="14592300" y="17284064"/>
          <a:ext cx="889000" cy="4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122555</xdr:rowOff>
    </xdr:from>
    <xdr:to>
      <xdr:col>72</xdr:col>
      <xdr:colOff>38100</xdr:colOff>
      <xdr:row>103</xdr:row>
      <xdr:rowOff>52705</xdr:rowOff>
    </xdr:to>
    <xdr:sp macro="" textlink="">
      <xdr:nvSpPr>
        <xdr:cNvPr id="686" name="楕円 685"/>
        <xdr:cNvSpPr/>
      </xdr:nvSpPr>
      <xdr:spPr>
        <a:xfrm>
          <a:off x="13652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xdr:rowOff>
    </xdr:from>
    <xdr:to>
      <xdr:col>76</xdr:col>
      <xdr:colOff>114300</xdr:colOff>
      <xdr:row>103</xdr:row>
      <xdr:rowOff>47625</xdr:rowOff>
    </xdr:to>
    <xdr:cxnSp macro="">
      <xdr:nvCxnSpPr>
        <xdr:cNvPr id="687" name="直線コネクタ 686"/>
        <xdr:cNvCxnSpPr/>
      </xdr:nvCxnSpPr>
      <xdr:spPr>
        <a:xfrm>
          <a:off x="13703300" y="17661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118745</xdr:rowOff>
    </xdr:from>
    <xdr:to>
      <xdr:col>67</xdr:col>
      <xdr:colOff>101600</xdr:colOff>
      <xdr:row>102</xdr:row>
      <xdr:rowOff>48895</xdr:rowOff>
    </xdr:to>
    <xdr:sp macro="" textlink="">
      <xdr:nvSpPr>
        <xdr:cNvPr id="688" name="楕円 687"/>
        <xdr:cNvSpPr/>
      </xdr:nvSpPr>
      <xdr:spPr>
        <a:xfrm>
          <a:off x="12763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169545</xdr:rowOff>
    </xdr:from>
    <xdr:to>
      <xdr:col>71</xdr:col>
      <xdr:colOff>177800</xdr:colOff>
      <xdr:row>103</xdr:row>
      <xdr:rowOff>1905</xdr:rowOff>
    </xdr:to>
    <xdr:cxnSp macro="">
      <xdr:nvCxnSpPr>
        <xdr:cNvPr id="689" name="直線コネクタ 688"/>
        <xdr:cNvCxnSpPr/>
      </xdr:nvCxnSpPr>
      <xdr:spPr>
        <a:xfrm>
          <a:off x="12814300" y="1748599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90"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691"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92" name="n_3ave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693" name="n_4ave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34941</xdr:rowOff>
    </xdr:from>
    <xdr:ext cx="405111" cy="259045"/>
    <xdr:sp macro="" textlink="">
      <xdr:nvSpPr>
        <xdr:cNvPr id="694" name="n_1mainValue【公民館】&#10;有形固定資産減価償却率"/>
        <xdr:cNvSpPr txBox="1"/>
      </xdr:nvSpPr>
      <xdr:spPr>
        <a:xfrm>
          <a:off x="15266044" y="1700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695" name="n_2mainValue【公民館】&#10;有形固定資産減価償却率"/>
        <xdr:cNvSpPr txBox="1"/>
      </xdr:nvSpPr>
      <xdr:spPr>
        <a:xfrm>
          <a:off x="14389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69232</xdr:rowOff>
    </xdr:from>
    <xdr:ext cx="405111" cy="259045"/>
    <xdr:sp macro="" textlink="">
      <xdr:nvSpPr>
        <xdr:cNvPr id="696" name="n_3mainValue【公民館】&#10;有形固定資産減価償却率"/>
        <xdr:cNvSpPr txBox="1"/>
      </xdr:nvSpPr>
      <xdr:spPr>
        <a:xfrm>
          <a:off x="13500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65422</xdr:rowOff>
    </xdr:from>
    <xdr:ext cx="405111" cy="259045"/>
    <xdr:sp macro="" textlink="">
      <xdr:nvSpPr>
        <xdr:cNvPr id="697" name="n_4mainValue【公民館】&#10;有形固定資産減価償却率"/>
        <xdr:cNvSpPr txBox="1"/>
      </xdr:nvSpPr>
      <xdr:spPr>
        <a:xfrm>
          <a:off x="126117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723" name="直線コネクタ 722"/>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4"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5" name="直線コネクタ 724"/>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726"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727" name="直線コネクタ 726"/>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728"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729" name="フローチャート: 判断 728"/>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730" name="フローチャート: 判断 729"/>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731" name="フローチャート: 判断 730"/>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732" name="フローチャート: 判断 731"/>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733" name="フローチャート: 判断 732"/>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3629</xdr:rowOff>
    </xdr:from>
    <xdr:to>
      <xdr:col>116</xdr:col>
      <xdr:colOff>114300</xdr:colOff>
      <xdr:row>108</xdr:row>
      <xdr:rowOff>105229</xdr:rowOff>
    </xdr:to>
    <xdr:sp macro="" textlink="">
      <xdr:nvSpPr>
        <xdr:cNvPr id="739" name="楕円 738"/>
        <xdr:cNvSpPr/>
      </xdr:nvSpPr>
      <xdr:spPr>
        <a:xfrm>
          <a:off x="221107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153506</xdr:rowOff>
    </xdr:from>
    <xdr:ext cx="469744" cy="259045"/>
    <xdr:sp macro="" textlink="">
      <xdr:nvSpPr>
        <xdr:cNvPr id="740" name="【公民館】&#10;一人当たり面積該当値テキスト"/>
        <xdr:cNvSpPr txBox="1"/>
      </xdr:nvSpPr>
      <xdr:spPr>
        <a:xfrm>
          <a:off x="22199600"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741" name="楕円 740"/>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54429</xdr:rowOff>
    </xdr:from>
    <xdr:to>
      <xdr:col>116</xdr:col>
      <xdr:colOff>63500</xdr:colOff>
      <xdr:row>108</xdr:row>
      <xdr:rowOff>59871</xdr:rowOff>
    </xdr:to>
    <xdr:cxnSp macro="">
      <xdr:nvCxnSpPr>
        <xdr:cNvPr id="742" name="直線コネクタ 741"/>
        <xdr:cNvCxnSpPr/>
      </xdr:nvCxnSpPr>
      <xdr:spPr>
        <a:xfrm flipV="1">
          <a:off x="21323300" y="1857102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743" name="楕円 742"/>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106680</xdr:rowOff>
    </xdr:to>
    <xdr:cxnSp macro="">
      <xdr:nvCxnSpPr>
        <xdr:cNvPr id="744" name="直線コネクタ 743"/>
        <xdr:cNvCxnSpPr/>
      </xdr:nvCxnSpPr>
      <xdr:spPr>
        <a:xfrm flipV="1">
          <a:off x="20434300" y="18576471"/>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745" name="楕円 744"/>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106680</xdr:rowOff>
    </xdr:from>
    <xdr:to>
      <xdr:col>107</xdr:col>
      <xdr:colOff>50800</xdr:colOff>
      <xdr:row>108</xdr:row>
      <xdr:rowOff>106680</xdr:rowOff>
    </xdr:to>
    <xdr:cxnSp macro="">
      <xdr:nvCxnSpPr>
        <xdr:cNvPr id="746" name="直線コネクタ 745"/>
        <xdr:cNvCxnSpPr/>
      </xdr:nvCxnSpPr>
      <xdr:spPr>
        <a:xfrm>
          <a:off x="19545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55880</xdr:rowOff>
    </xdr:from>
    <xdr:to>
      <xdr:col>98</xdr:col>
      <xdr:colOff>38100</xdr:colOff>
      <xdr:row>108</xdr:row>
      <xdr:rowOff>157480</xdr:rowOff>
    </xdr:to>
    <xdr:sp macro="" textlink="">
      <xdr:nvSpPr>
        <xdr:cNvPr id="747" name="楕円 746"/>
        <xdr:cNvSpPr/>
      </xdr:nvSpPr>
      <xdr:spPr>
        <a:xfrm>
          <a:off x="18605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106680</xdr:rowOff>
    </xdr:from>
    <xdr:to>
      <xdr:col>102</xdr:col>
      <xdr:colOff>114300</xdr:colOff>
      <xdr:row>108</xdr:row>
      <xdr:rowOff>106680</xdr:rowOff>
    </xdr:to>
    <xdr:cxnSp macro="">
      <xdr:nvCxnSpPr>
        <xdr:cNvPr id="748" name="直線コネクタ 747"/>
        <xdr:cNvCxnSpPr/>
      </xdr:nvCxnSpPr>
      <xdr:spPr>
        <a:xfrm>
          <a:off x="18656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749"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750"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751"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752"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753" name="n_1mainValue【公民館】&#10;一人当たり面積"/>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754" name="n_2mainValue【公民館】&#10;一人当たり面積"/>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755" name="n_3mainValue【公民館】&#10;一人当たり面積"/>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148607</xdr:rowOff>
    </xdr:from>
    <xdr:ext cx="469744" cy="259045"/>
    <xdr:sp macro="" textlink="">
      <xdr:nvSpPr>
        <xdr:cNvPr id="756" name="n_4mainValue【公民館】&#10;一人当たり面積"/>
        <xdr:cNvSpPr txBox="1"/>
      </xdr:nvSpPr>
      <xdr:spPr>
        <a:xfrm>
          <a:off x="18421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・多くの類型において、有形固定資産減価償却率や一人当たり面積・延長共に、全国平均や類似団体内平均値を下回っている。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・有形固定資産減価償却率については、全ての施設類型において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・認定こども園・幼稚園・保育所や公営住宅については、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年度同様、有形固定資産減価償却率が類似団体平均を大きく上回っているため、引き続き社会的ニーズの変化を踏まえて施設整備を図っていく。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41,901
41,655
192.74
21,237,250
20,321,942
699,538
12,598,332
22,444,593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xdr:cNvSpPr txBox="1"/>
      </xdr:nvSpPr>
      <xdr:spPr>
        <a:xfrm>
          <a:off x="4673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4" name="楕円 73"/>
        <xdr:cNvSpPr/>
      </xdr:nvSpPr>
      <xdr:spPr>
        <a:xfrm>
          <a:off x="4584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10721</xdr:rowOff>
    </xdr:from>
    <xdr:ext cx="405111" cy="259045"/>
    <xdr:sp macro="" textlink="">
      <xdr:nvSpPr>
        <xdr:cNvPr id="75" name="【図書館】&#10;有形固定資産減価償却率該当値テキスト"/>
        <xdr:cNvSpPr txBox="1"/>
      </xdr:nvSpPr>
      <xdr:spPr>
        <a:xfrm>
          <a:off x="4673600" y="61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38644</xdr:rowOff>
    </xdr:to>
    <xdr:cxnSp macro="">
      <xdr:nvCxnSpPr>
        <xdr:cNvPr id="77" name="直線コネクタ 76"/>
        <xdr:cNvCxnSpPr/>
      </xdr:nvCxnSpPr>
      <xdr:spPr>
        <a:xfrm>
          <a:off x="3797300" y="63431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80917</xdr:rowOff>
    </xdr:from>
    <xdr:to>
      <xdr:col>15</xdr:col>
      <xdr:colOff>101600</xdr:colOff>
      <xdr:row>37</xdr:row>
      <xdr:rowOff>11067</xdr:rowOff>
    </xdr:to>
    <xdr:sp macro="" textlink="">
      <xdr:nvSpPr>
        <xdr:cNvPr id="78" name="楕円 77"/>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131717</xdr:rowOff>
    </xdr:from>
    <xdr:to>
      <xdr:col>19</xdr:col>
      <xdr:colOff>177800</xdr:colOff>
      <xdr:row>36</xdr:row>
      <xdr:rowOff>170906</xdr:rowOff>
    </xdr:to>
    <xdr:cxnSp macro="">
      <xdr:nvCxnSpPr>
        <xdr:cNvPr id="79" name="直線コネクタ 78"/>
        <xdr:cNvCxnSpPr/>
      </xdr:nvCxnSpPr>
      <xdr:spPr>
        <a:xfrm>
          <a:off x="2908300" y="6303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80" name="楕円 79"/>
        <xdr:cNvSpPr/>
      </xdr:nvSpPr>
      <xdr:spPr>
        <a:xfrm>
          <a:off x="196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37</xdr:row>
      <xdr:rowOff>4354</xdr:rowOff>
    </xdr:to>
    <xdr:cxnSp macro="">
      <xdr:nvCxnSpPr>
        <xdr:cNvPr id="81" name="直線コネクタ 80"/>
        <xdr:cNvCxnSpPr/>
      </xdr:nvCxnSpPr>
      <xdr:spPr>
        <a:xfrm flipV="1">
          <a:off x="2019300" y="63039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22134</xdr:rowOff>
    </xdr:from>
    <xdr:to>
      <xdr:col>6</xdr:col>
      <xdr:colOff>38100</xdr:colOff>
      <xdr:row>36</xdr:row>
      <xdr:rowOff>123734</xdr:rowOff>
    </xdr:to>
    <xdr:sp macro="" textlink="">
      <xdr:nvSpPr>
        <xdr:cNvPr id="82" name="楕円 81"/>
        <xdr:cNvSpPr/>
      </xdr:nvSpPr>
      <xdr:spPr>
        <a:xfrm>
          <a:off x="1079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72934</xdr:rowOff>
    </xdr:from>
    <xdr:to>
      <xdr:col>10</xdr:col>
      <xdr:colOff>114300</xdr:colOff>
      <xdr:row>37</xdr:row>
      <xdr:rowOff>4354</xdr:rowOff>
    </xdr:to>
    <xdr:cxnSp macro="">
      <xdr:nvCxnSpPr>
        <xdr:cNvPr id="83" name="直線コネクタ 82"/>
        <xdr:cNvCxnSpPr/>
      </xdr:nvCxnSpPr>
      <xdr:spPr>
        <a:xfrm>
          <a:off x="1130300" y="624513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4" name="n_1aveValue【図書館】&#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85470</xdr:rowOff>
    </xdr:from>
    <xdr:ext cx="405111" cy="259045"/>
    <xdr:sp macro="" textlink="">
      <xdr:nvSpPr>
        <xdr:cNvPr id="87" name="n_4aveValue【図書館】&#10;有形固定資産減価償却率"/>
        <xdr:cNvSpPr txBox="1"/>
      </xdr:nvSpPr>
      <xdr:spPr>
        <a:xfrm>
          <a:off x="927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27594</xdr:rowOff>
    </xdr:from>
    <xdr:ext cx="405111" cy="259045"/>
    <xdr:sp macro="" textlink="">
      <xdr:nvSpPr>
        <xdr:cNvPr id="89" name="n_2mainValue【図書館】&#10;有形固定資産減価償却率"/>
        <xdr:cNvSpPr txBox="1"/>
      </xdr:nvSpPr>
      <xdr:spPr>
        <a:xfrm>
          <a:off x="2705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46281</xdr:rowOff>
    </xdr:from>
    <xdr:ext cx="405111" cy="259045"/>
    <xdr:sp macro="" textlink="">
      <xdr:nvSpPr>
        <xdr:cNvPr id="90" name="n_3mainValue【図書館】&#10;有形固定資産減価償却率"/>
        <xdr:cNvSpPr txBox="1"/>
      </xdr:nvSpPr>
      <xdr:spPr>
        <a:xfrm>
          <a:off x="18167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140261</xdr:rowOff>
    </xdr:from>
    <xdr:ext cx="405111" cy="259045"/>
    <xdr:sp macro="" textlink="">
      <xdr:nvSpPr>
        <xdr:cNvPr id="91" name="n_4mainValue【図書館】&#10;有形固定資産減価償却率"/>
        <xdr:cNvSpPr txBox="1"/>
      </xdr:nvSpPr>
      <xdr:spPr>
        <a:xfrm>
          <a:off x="927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7" name="楕円 126"/>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152417</xdr:rowOff>
    </xdr:from>
    <xdr:ext cx="469744" cy="259045"/>
    <xdr:sp macro="" textlink="">
      <xdr:nvSpPr>
        <xdr:cNvPr id="128" name="【図書館】&#10;一人当たり面積該当値テキスト"/>
        <xdr:cNvSpPr txBox="1"/>
      </xdr:nvSpPr>
      <xdr:spPr>
        <a:xfrm>
          <a:off x="105156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xdr:rowOff>
    </xdr:from>
    <xdr:to>
      <xdr:col>50</xdr:col>
      <xdr:colOff>165100</xdr:colOff>
      <xdr:row>39</xdr:row>
      <xdr:rowOff>109855</xdr:rowOff>
    </xdr:to>
    <xdr:sp macro="" textlink="">
      <xdr:nvSpPr>
        <xdr:cNvPr id="129" name="楕円 128"/>
        <xdr:cNvSpPr/>
      </xdr:nvSpPr>
      <xdr:spPr>
        <a:xfrm>
          <a:off x="958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59055</xdr:rowOff>
    </xdr:to>
    <xdr:cxnSp macro="">
      <xdr:nvCxnSpPr>
        <xdr:cNvPr id="130" name="直線コネクタ 129"/>
        <xdr:cNvCxnSpPr/>
      </xdr:nvCxnSpPr>
      <xdr:spPr>
        <a:xfrm flipV="1">
          <a:off x="9639300" y="6739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1" name="楕円 130"/>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64770</xdr:rowOff>
    </xdr:to>
    <xdr:cxnSp macro="">
      <xdr:nvCxnSpPr>
        <xdr:cNvPr id="132" name="直線コネクタ 131"/>
        <xdr:cNvCxnSpPr/>
      </xdr:nvCxnSpPr>
      <xdr:spPr>
        <a:xfrm flipV="1">
          <a:off x="8750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19685</xdr:rowOff>
    </xdr:from>
    <xdr:to>
      <xdr:col>41</xdr:col>
      <xdr:colOff>101600</xdr:colOff>
      <xdr:row>39</xdr:row>
      <xdr:rowOff>121285</xdr:rowOff>
    </xdr:to>
    <xdr:sp macro="" textlink="">
      <xdr:nvSpPr>
        <xdr:cNvPr id="133" name="楕円 132"/>
        <xdr:cNvSpPr/>
      </xdr:nvSpPr>
      <xdr:spPr>
        <a:xfrm>
          <a:off x="781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70485</xdr:rowOff>
    </xdr:to>
    <xdr:cxnSp macro="">
      <xdr:nvCxnSpPr>
        <xdr:cNvPr id="134" name="直線コネクタ 133"/>
        <xdr:cNvCxnSpPr/>
      </xdr:nvCxnSpPr>
      <xdr:spPr>
        <a:xfrm flipV="1">
          <a:off x="7861300" y="6751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19685</xdr:rowOff>
    </xdr:from>
    <xdr:to>
      <xdr:col>36</xdr:col>
      <xdr:colOff>165100</xdr:colOff>
      <xdr:row>39</xdr:row>
      <xdr:rowOff>121285</xdr:rowOff>
    </xdr:to>
    <xdr:sp macro="" textlink="">
      <xdr:nvSpPr>
        <xdr:cNvPr id="135" name="楕円 134"/>
        <xdr:cNvSpPr/>
      </xdr:nvSpPr>
      <xdr:spPr>
        <a:xfrm>
          <a:off x="692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70485</xdr:rowOff>
    </xdr:from>
    <xdr:to>
      <xdr:col>41</xdr:col>
      <xdr:colOff>50800</xdr:colOff>
      <xdr:row>39</xdr:row>
      <xdr:rowOff>70485</xdr:rowOff>
    </xdr:to>
    <xdr:cxnSp macro="">
      <xdr:nvCxnSpPr>
        <xdr:cNvPr id="136" name="直線コネクタ 135"/>
        <xdr:cNvCxnSpPr/>
      </xdr:nvCxnSpPr>
      <xdr:spPr>
        <a:xfrm>
          <a:off x="6972300" y="6757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9"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126382</xdr:rowOff>
    </xdr:from>
    <xdr:ext cx="469744" cy="259045"/>
    <xdr:sp macro="" textlink="">
      <xdr:nvSpPr>
        <xdr:cNvPr id="141" name="n_1mainValue【図書館】&#10;一人当たり面積"/>
        <xdr:cNvSpPr txBox="1"/>
      </xdr:nvSpPr>
      <xdr:spPr>
        <a:xfrm>
          <a:off x="93917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2"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137812</xdr:rowOff>
    </xdr:from>
    <xdr:ext cx="469744" cy="259045"/>
    <xdr:sp macro="" textlink="">
      <xdr:nvSpPr>
        <xdr:cNvPr id="143" name="n_3mainValue【図書館】&#10;一人当たり面積"/>
        <xdr:cNvSpPr txBox="1"/>
      </xdr:nvSpPr>
      <xdr:spPr>
        <a:xfrm>
          <a:off x="76264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112412</xdr:rowOff>
    </xdr:from>
    <xdr:ext cx="469744" cy="259045"/>
    <xdr:sp macro="" textlink="">
      <xdr:nvSpPr>
        <xdr:cNvPr id="144" name="n_4mainValue【図書館】&#10;一人当たり面積"/>
        <xdr:cNvSpPr txBox="1"/>
      </xdr:nvSpPr>
      <xdr:spPr>
        <a:xfrm>
          <a:off x="67374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86" name="楕円 185"/>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87" name="【体育館・プール】&#10;有形固定資産減価償却率該当値テキスト"/>
        <xdr:cNvSpPr txBox="1"/>
      </xdr:nvSpPr>
      <xdr:spPr>
        <a:xfrm>
          <a:off x="4673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88" name="楕円 187"/>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86541</xdr:rowOff>
    </xdr:to>
    <xdr:cxnSp macro="">
      <xdr:nvCxnSpPr>
        <xdr:cNvPr id="189" name="直線コネクタ 188"/>
        <xdr:cNvCxnSpPr/>
      </xdr:nvCxnSpPr>
      <xdr:spPr>
        <a:xfrm>
          <a:off x="3797300" y="1050417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190" name="楕円 189"/>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45720</xdr:rowOff>
    </xdr:to>
    <xdr:cxnSp macro="">
      <xdr:nvCxnSpPr>
        <xdr:cNvPr id="191" name="直線コネクタ 190"/>
        <xdr:cNvCxnSpPr/>
      </xdr:nvCxnSpPr>
      <xdr:spPr>
        <a:xfrm>
          <a:off x="2908300" y="104649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92" name="楕円 191"/>
        <xdr:cNvSpPr/>
      </xdr:nvSpPr>
      <xdr:spPr>
        <a:xfrm>
          <a:off x="1968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155122</xdr:rowOff>
    </xdr:from>
    <xdr:to>
      <xdr:col>15</xdr:col>
      <xdr:colOff>50800</xdr:colOff>
      <xdr:row>61</xdr:row>
      <xdr:rowOff>6531</xdr:rowOff>
    </xdr:to>
    <xdr:cxnSp macro="">
      <xdr:nvCxnSpPr>
        <xdr:cNvPr id="193" name="直線コネクタ 192"/>
        <xdr:cNvCxnSpPr/>
      </xdr:nvCxnSpPr>
      <xdr:spPr>
        <a:xfrm>
          <a:off x="2019300" y="104421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94" name="楕円 193"/>
        <xdr:cNvSpPr/>
      </xdr:nvSpPr>
      <xdr:spPr>
        <a:xfrm>
          <a:off x="107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155122</xdr:rowOff>
    </xdr:to>
    <xdr:cxnSp macro="">
      <xdr:nvCxnSpPr>
        <xdr:cNvPr id="195" name="直線コネクタ 194"/>
        <xdr:cNvCxnSpPr/>
      </xdr:nvCxnSpPr>
      <xdr:spPr>
        <a:xfrm>
          <a:off x="1130300" y="1032292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99" name="n_4aveValue【体育館・プール】&#10;有形固定資産減価償却率"/>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0" name="n_1mainValue【体育館・プー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1" name="n_2mainValue【体育館・プー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202" name="n_3mainValue【体育館・プール】&#10;有形固定資産減価償却率"/>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103250</xdr:rowOff>
    </xdr:from>
    <xdr:ext cx="405111" cy="259045"/>
    <xdr:sp macro="" textlink="">
      <xdr:nvSpPr>
        <xdr:cNvPr id="203" name="n_4mainValue【体育館・プール】&#10;有形固定資産減価償却率"/>
        <xdr:cNvSpPr txBox="1"/>
      </xdr:nvSpPr>
      <xdr:spPr>
        <a:xfrm>
          <a:off x="927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32"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97790</xdr:rowOff>
    </xdr:from>
    <xdr:to>
      <xdr:col>55</xdr:col>
      <xdr:colOff>50800</xdr:colOff>
      <xdr:row>59</xdr:row>
      <xdr:rowOff>27940</xdr:rowOff>
    </xdr:to>
    <xdr:sp macro="" textlink="">
      <xdr:nvSpPr>
        <xdr:cNvPr id="243" name="楕円 242"/>
        <xdr:cNvSpPr/>
      </xdr:nvSpPr>
      <xdr:spPr>
        <a:xfrm>
          <a:off x="10426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120667</xdr:rowOff>
    </xdr:from>
    <xdr:ext cx="469744" cy="259045"/>
    <xdr:sp macro="" textlink="">
      <xdr:nvSpPr>
        <xdr:cNvPr id="244" name="【体育館・プール】&#10;一人当たり面積該当値テキスト"/>
        <xdr:cNvSpPr txBox="1"/>
      </xdr:nvSpPr>
      <xdr:spPr>
        <a:xfrm>
          <a:off x="10515600"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111125</xdr:rowOff>
    </xdr:from>
    <xdr:to>
      <xdr:col>50</xdr:col>
      <xdr:colOff>165100</xdr:colOff>
      <xdr:row>59</xdr:row>
      <xdr:rowOff>41275</xdr:rowOff>
    </xdr:to>
    <xdr:sp macro="" textlink="">
      <xdr:nvSpPr>
        <xdr:cNvPr id="245" name="楕円 244"/>
        <xdr:cNvSpPr/>
      </xdr:nvSpPr>
      <xdr:spPr>
        <a:xfrm>
          <a:off x="958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148590</xdr:rowOff>
    </xdr:from>
    <xdr:to>
      <xdr:col>55</xdr:col>
      <xdr:colOff>0</xdr:colOff>
      <xdr:row>58</xdr:row>
      <xdr:rowOff>161925</xdr:rowOff>
    </xdr:to>
    <xdr:cxnSp macro="">
      <xdr:nvCxnSpPr>
        <xdr:cNvPr id="246" name="直線コネクタ 245"/>
        <xdr:cNvCxnSpPr/>
      </xdr:nvCxnSpPr>
      <xdr:spPr>
        <a:xfrm flipV="1">
          <a:off x="9639300" y="100926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126365</xdr:rowOff>
    </xdr:from>
    <xdr:to>
      <xdr:col>46</xdr:col>
      <xdr:colOff>38100</xdr:colOff>
      <xdr:row>59</xdr:row>
      <xdr:rowOff>56515</xdr:rowOff>
    </xdr:to>
    <xdr:sp macro="" textlink="">
      <xdr:nvSpPr>
        <xdr:cNvPr id="247" name="楕円 246"/>
        <xdr:cNvSpPr/>
      </xdr:nvSpPr>
      <xdr:spPr>
        <a:xfrm>
          <a:off x="869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161925</xdr:rowOff>
    </xdr:from>
    <xdr:to>
      <xdr:col>50</xdr:col>
      <xdr:colOff>114300</xdr:colOff>
      <xdr:row>59</xdr:row>
      <xdr:rowOff>5715</xdr:rowOff>
    </xdr:to>
    <xdr:cxnSp macro="">
      <xdr:nvCxnSpPr>
        <xdr:cNvPr id="248" name="直線コネクタ 247"/>
        <xdr:cNvCxnSpPr/>
      </xdr:nvCxnSpPr>
      <xdr:spPr>
        <a:xfrm flipV="1">
          <a:off x="8750300" y="101060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36830</xdr:rowOff>
    </xdr:from>
    <xdr:to>
      <xdr:col>41</xdr:col>
      <xdr:colOff>101600</xdr:colOff>
      <xdr:row>60</xdr:row>
      <xdr:rowOff>138430</xdr:rowOff>
    </xdr:to>
    <xdr:sp macro="" textlink="">
      <xdr:nvSpPr>
        <xdr:cNvPr id="249" name="楕円 248"/>
        <xdr:cNvSpPr/>
      </xdr:nvSpPr>
      <xdr:spPr>
        <a:xfrm>
          <a:off x="781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5715</xdr:rowOff>
    </xdr:from>
    <xdr:to>
      <xdr:col>45</xdr:col>
      <xdr:colOff>177800</xdr:colOff>
      <xdr:row>60</xdr:row>
      <xdr:rowOff>87630</xdr:rowOff>
    </xdr:to>
    <xdr:cxnSp macro="">
      <xdr:nvCxnSpPr>
        <xdr:cNvPr id="250" name="直線コネクタ 249"/>
        <xdr:cNvCxnSpPr/>
      </xdr:nvCxnSpPr>
      <xdr:spPr>
        <a:xfrm flipV="1">
          <a:off x="7861300" y="1012126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44450</xdr:rowOff>
    </xdr:from>
    <xdr:to>
      <xdr:col>36</xdr:col>
      <xdr:colOff>165100</xdr:colOff>
      <xdr:row>60</xdr:row>
      <xdr:rowOff>146050</xdr:rowOff>
    </xdr:to>
    <xdr:sp macro="" textlink="">
      <xdr:nvSpPr>
        <xdr:cNvPr id="251" name="楕円 250"/>
        <xdr:cNvSpPr/>
      </xdr:nvSpPr>
      <xdr:spPr>
        <a:xfrm>
          <a:off x="692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87630</xdr:rowOff>
    </xdr:from>
    <xdr:to>
      <xdr:col>41</xdr:col>
      <xdr:colOff>50800</xdr:colOff>
      <xdr:row>60</xdr:row>
      <xdr:rowOff>95250</xdr:rowOff>
    </xdr:to>
    <xdr:cxnSp macro="">
      <xdr:nvCxnSpPr>
        <xdr:cNvPr id="252" name="直線コネクタ 251"/>
        <xdr:cNvCxnSpPr/>
      </xdr:nvCxnSpPr>
      <xdr:spPr>
        <a:xfrm flipV="1">
          <a:off x="6972300" y="1037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53"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54"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55"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6"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57802</xdr:rowOff>
    </xdr:from>
    <xdr:ext cx="469744" cy="259045"/>
    <xdr:sp macro="" textlink="">
      <xdr:nvSpPr>
        <xdr:cNvPr id="257" name="n_1mainValue【体育館・プール】&#10;一人当たり面積"/>
        <xdr:cNvSpPr txBox="1"/>
      </xdr:nvSpPr>
      <xdr:spPr>
        <a:xfrm>
          <a:off x="9391727" y="98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73042</xdr:rowOff>
    </xdr:from>
    <xdr:ext cx="469744" cy="259045"/>
    <xdr:sp macro="" textlink="">
      <xdr:nvSpPr>
        <xdr:cNvPr id="258" name="n_2mainValue【体育館・プール】&#10;一人当たり面積"/>
        <xdr:cNvSpPr txBox="1"/>
      </xdr:nvSpPr>
      <xdr:spPr>
        <a:xfrm>
          <a:off x="8515427" y="984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9" name="n_3mainValue【体育館・プール】&#10;一人当たり面積"/>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162577</xdr:rowOff>
    </xdr:from>
    <xdr:ext cx="469744" cy="259045"/>
    <xdr:sp macro="" textlink="">
      <xdr:nvSpPr>
        <xdr:cNvPr id="260" name="n_4mainValue【体育館・プール】&#10;一人当たり面積"/>
        <xdr:cNvSpPr txBox="1"/>
      </xdr:nvSpPr>
      <xdr:spPr>
        <a:xfrm>
          <a:off x="6737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0"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301" name="楕円 300"/>
        <xdr:cNvSpPr/>
      </xdr:nvSpPr>
      <xdr:spPr>
        <a:xfrm>
          <a:off x="4584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302" name="【福祉施設】&#10;有形固定資産減価償却率該当値テキスト"/>
        <xdr:cNvSpPr txBox="1"/>
      </xdr:nvSpPr>
      <xdr:spPr>
        <a:xfrm>
          <a:off x="4673600"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303" name="楕円 302"/>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97155</xdr:rowOff>
    </xdr:from>
    <xdr:to>
      <xdr:col>24</xdr:col>
      <xdr:colOff>63500</xdr:colOff>
      <xdr:row>80</xdr:row>
      <xdr:rowOff>142875</xdr:rowOff>
    </xdr:to>
    <xdr:cxnSp macro="">
      <xdr:nvCxnSpPr>
        <xdr:cNvPr id="304" name="直線コネクタ 303"/>
        <xdr:cNvCxnSpPr/>
      </xdr:nvCxnSpPr>
      <xdr:spPr>
        <a:xfrm>
          <a:off x="3797300" y="13813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636</xdr:rowOff>
    </xdr:from>
    <xdr:to>
      <xdr:col>15</xdr:col>
      <xdr:colOff>101600</xdr:colOff>
      <xdr:row>80</xdr:row>
      <xdr:rowOff>102236</xdr:rowOff>
    </xdr:to>
    <xdr:sp macro="" textlink="">
      <xdr:nvSpPr>
        <xdr:cNvPr id="305" name="楕円 304"/>
        <xdr:cNvSpPr/>
      </xdr:nvSpPr>
      <xdr:spPr>
        <a:xfrm>
          <a:off x="2857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80</xdr:row>
      <xdr:rowOff>97155</xdr:rowOff>
    </xdr:to>
    <xdr:cxnSp macro="">
      <xdr:nvCxnSpPr>
        <xdr:cNvPr id="306" name="直線コネクタ 305"/>
        <xdr:cNvCxnSpPr/>
      </xdr:nvCxnSpPr>
      <xdr:spPr>
        <a:xfrm>
          <a:off x="2908300" y="137674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307" name="楕円 306"/>
        <xdr:cNvSpPr/>
      </xdr:nvSpPr>
      <xdr:spPr>
        <a:xfrm>
          <a:off x="1968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80</xdr:row>
      <xdr:rowOff>51436</xdr:rowOff>
    </xdr:to>
    <xdr:cxnSp macro="">
      <xdr:nvCxnSpPr>
        <xdr:cNvPr id="308" name="直線コネクタ 307"/>
        <xdr:cNvCxnSpPr/>
      </xdr:nvCxnSpPr>
      <xdr:spPr>
        <a:xfrm>
          <a:off x="2019300" y="13725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107314</xdr:rowOff>
    </xdr:from>
    <xdr:to>
      <xdr:col>6</xdr:col>
      <xdr:colOff>38100</xdr:colOff>
      <xdr:row>79</xdr:row>
      <xdr:rowOff>37464</xdr:rowOff>
    </xdr:to>
    <xdr:sp macro="" textlink="">
      <xdr:nvSpPr>
        <xdr:cNvPr id="309" name="楕円 308"/>
        <xdr:cNvSpPr/>
      </xdr:nvSpPr>
      <xdr:spPr>
        <a:xfrm>
          <a:off x="1079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158114</xdr:rowOff>
    </xdr:from>
    <xdr:to>
      <xdr:col>10</xdr:col>
      <xdr:colOff>114300</xdr:colOff>
      <xdr:row>80</xdr:row>
      <xdr:rowOff>9525</xdr:rowOff>
    </xdr:to>
    <xdr:cxnSp macro="">
      <xdr:nvCxnSpPr>
        <xdr:cNvPr id="310" name="直線コネクタ 309"/>
        <xdr:cNvCxnSpPr/>
      </xdr:nvCxnSpPr>
      <xdr:spPr>
        <a:xfrm>
          <a:off x="1130300" y="13531214"/>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1"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312" name="n_2aveValue【福祉施設】&#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3"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14" name="n_4aveValue【福祉施設】&#10;有形固定資産減価償却率"/>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315" name="n_1mainValue【福祉施設】&#10;有形固定資産減価償却率"/>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118763</xdr:rowOff>
    </xdr:from>
    <xdr:ext cx="405111" cy="259045"/>
    <xdr:sp macro="" textlink="">
      <xdr:nvSpPr>
        <xdr:cNvPr id="316" name="n_2mainValue【福祉施設】&#10;有形固定資産減価償却率"/>
        <xdr:cNvSpPr txBox="1"/>
      </xdr:nvSpPr>
      <xdr:spPr>
        <a:xfrm>
          <a:off x="27057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317" name="n_3mainValue【福祉施設】&#10;有形固定資産減価償却率"/>
        <xdr:cNvSpPr txBox="1"/>
      </xdr:nvSpPr>
      <xdr:spPr>
        <a:xfrm>
          <a:off x="1816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53991</xdr:rowOff>
    </xdr:from>
    <xdr:ext cx="405111" cy="259045"/>
    <xdr:sp macro="" textlink="">
      <xdr:nvSpPr>
        <xdr:cNvPr id="318" name="n_4mainValue【福祉施設】&#10;有形固定資産減価償却率"/>
        <xdr:cNvSpPr txBox="1"/>
      </xdr:nvSpPr>
      <xdr:spPr>
        <a:xfrm>
          <a:off x="927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47"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116839</xdr:rowOff>
    </xdr:from>
    <xdr:to>
      <xdr:col>55</xdr:col>
      <xdr:colOff>50800</xdr:colOff>
      <xdr:row>82</xdr:row>
      <xdr:rowOff>46989</xdr:rowOff>
    </xdr:to>
    <xdr:sp macro="" textlink="">
      <xdr:nvSpPr>
        <xdr:cNvPr id="358" name="楕円 357"/>
        <xdr:cNvSpPr/>
      </xdr:nvSpPr>
      <xdr:spPr>
        <a:xfrm>
          <a:off x="10426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139716</xdr:rowOff>
    </xdr:from>
    <xdr:ext cx="469744" cy="259045"/>
    <xdr:sp macro="" textlink="">
      <xdr:nvSpPr>
        <xdr:cNvPr id="359" name="【福祉施設】&#10;一人当たり面積該当値テキスト"/>
        <xdr:cNvSpPr txBox="1"/>
      </xdr:nvSpPr>
      <xdr:spPr>
        <a:xfrm>
          <a:off x="10515600"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128270</xdr:rowOff>
    </xdr:from>
    <xdr:to>
      <xdr:col>50</xdr:col>
      <xdr:colOff>165100</xdr:colOff>
      <xdr:row>82</xdr:row>
      <xdr:rowOff>58420</xdr:rowOff>
    </xdr:to>
    <xdr:sp macro="" textlink="">
      <xdr:nvSpPr>
        <xdr:cNvPr id="360" name="楕円 359"/>
        <xdr:cNvSpPr/>
      </xdr:nvSpPr>
      <xdr:spPr>
        <a:xfrm>
          <a:off x="958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167639</xdr:rowOff>
    </xdr:from>
    <xdr:to>
      <xdr:col>55</xdr:col>
      <xdr:colOff>0</xdr:colOff>
      <xdr:row>82</xdr:row>
      <xdr:rowOff>7620</xdr:rowOff>
    </xdr:to>
    <xdr:cxnSp macro="">
      <xdr:nvCxnSpPr>
        <xdr:cNvPr id="361" name="直線コネクタ 360"/>
        <xdr:cNvCxnSpPr/>
      </xdr:nvCxnSpPr>
      <xdr:spPr>
        <a:xfrm flipV="1">
          <a:off x="9639300" y="140550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139700</xdr:rowOff>
    </xdr:from>
    <xdr:to>
      <xdr:col>46</xdr:col>
      <xdr:colOff>38100</xdr:colOff>
      <xdr:row>82</xdr:row>
      <xdr:rowOff>69850</xdr:rowOff>
    </xdr:to>
    <xdr:sp macro="" textlink="">
      <xdr:nvSpPr>
        <xdr:cNvPr id="362" name="楕円 361"/>
        <xdr:cNvSpPr/>
      </xdr:nvSpPr>
      <xdr:spPr>
        <a:xfrm>
          <a:off x="869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xdr:rowOff>
    </xdr:from>
    <xdr:to>
      <xdr:col>50</xdr:col>
      <xdr:colOff>114300</xdr:colOff>
      <xdr:row>82</xdr:row>
      <xdr:rowOff>19050</xdr:rowOff>
    </xdr:to>
    <xdr:cxnSp macro="">
      <xdr:nvCxnSpPr>
        <xdr:cNvPr id="363" name="直線コネクタ 362"/>
        <xdr:cNvCxnSpPr/>
      </xdr:nvCxnSpPr>
      <xdr:spPr>
        <a:xfrm flipV="1">
          <a:off x="8750300" y="1406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151130</xdr:rowOff>
    </xdr:from>
    <xdr:to>
      <xdr:col>41</xdr:col>
      <xdr:colOff>101600</xdr:colOff>
      <xdr:row>82</xdr:row>
      <xdr:rowOff>81280</xdr:rowOff>
    </xdr:to>
    <xdr:sp macro="" textlink="">
      <xdr:nvSpPr>
        <xdr:cNvPr id="364" name="楕円 363"/>
        <xdr:cNvSpPr/>
      </xdr:nvSpPr>
      <xdr:spPr>
        <a:xfrm>
          <a:off x="781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19050</xdr:rowOff>
    </xdr:from>
    <xdr:to>
      <xdr:col>45</xdr:col>
      <xdr:colOff>177800</xdr:colOff>
      <xdr:row>82</xdr:row>
      <xdr:rowOff>30480</xdr:rowOff>
    </xdr:to>
    <xdr:cxnSp macro="">
      <xdr:nvCxnSpPr>
        <xdr:cNvPr id="365" name="直線コネクタ 364"/>
        <xdr:cNvCxnSpPr/>
      </xdr:nvCxnSpPr>
      <xdr:spPr>
        <a:xfrm flipV="1">
          <a:off x="7861300" y="14077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86361</xdr:rowOff>
    </xdr:from>
    <xdr:to>
      <xdr:col>36</xdr:col>
      <xdr:colOff>165100</xdr:colOff>
      <xdr:row>83</xdr:row>
      <xdr:rowOff>16511</xdr:rowOff>
    </xdr:to>
    <xdr:sp macro="" textlink="">
      <xdr:nvSpPr>
        <xdr:cNvPr id="366" name="楕円 365"/>
        <xdr:cNvSpPr/>
      </xdr:nvSpPr>
      <xdr:spPr>
        <a:xfrm>
          <a:off x="6921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30480</xdr:rowOff>
    </xdr:from>
    <xdr:to>
      <xdr:col>41</xdr:col>
      <xdr:colOff>50800</xdr:colOff>
      <xdr:row>82</xdr:row>
      <xdr:rowOff>137161</xdr:rowOff>
    </xdr:to>
    <xdr:cxnSp macro="">
      <xdr:nvCxnSpPr>
        <xdr:cNvPr id="367" name="直線コネクタ 366"/>
        <xdr:cNvCxnSpPr/>
      </xdr:nvCxnSpPr>
      <xdr:spPr>
        <a:xfrm flipV="1">
          <a:off x="6972300" y="140893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49547</xdr:rowOff>
    </xdr:from>
    <xdr:ext cx="469744" cy="259045"/>
    <xdr:sp macro="" textlink="">
      <xdr:nvSpPr>
        <xdr:cNvPr id="368" name="n_1ave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69"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70" name="n_3aveValue【福祉施設】&#10;一人当たり面積"/>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106697</xdr:rowOff>
    </xdr:from>
    <xdr:ext cx="469744" cy="259045"/>
    <xdr:sp macro="" textlink="">
      <xdr:nvSpPr>
        <xdr:cNvPr id="371" name="n_4aveValue【福祉施設】&#10;一人当たり面積"/>
        <xdr:cNvSpPr txBox="1"/>
      </xdr:nvSpPr>
      <xdr:spPr>
        <a:xfrm>
          <a:off x="6737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74947</xdr:rowOff>
    </xdr:from>
    <xdr:ext cx="469744" cy="259045"/>
    <xdr:sp macro="" textlink="">
      <xdr:nvSpPr>
        <xdr:cNvPr id="372" name="n_1mainValue【福祉施設】&#10;一人当たり面積"/>
        <xdr:cNvSpPr txBox="1"/>
      </xdr:nvSpPr>
      <xdr:spPr>
        <a:xfrm>
          <a:off x="9391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86377</xdr:rowOff>
    </xdr:from>
    <xdr:ext cx="469744" cy="259045"/>
    <xdr:sp macro="" textlink="">
      <xdr:nvSpPr>
        <xdr:cNvPr id="373" name="n_2mainValue【福祉施設】&#10;一人当たり面積"/>
        <xdr:cNvSpPr txBox="1"/>
      </xdr:nvSpPr>
      <xdr:spPr>
        <a:xfrm>
          <a:off x="8515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97807</xdr:rowOff>
    </xdr:from>
    <xdr:ext cx="469744" cy="259045"/>
    <xdr:sp macro="" textlink="">
      <xdr:nvSpPr>
        <xdr:cNvPr id="374" name="n_3mainValue【福祉施設】&#10;一人当たり面積"/>
        <xdr:cNvSpPr txBox="1"/>
      </xdr:nvSpPr>
      <xdr:spPr>
        <a:xfrm>
          <a:off x="7626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33038</xdr:rowOff>
    </xdr:from>
    <xdr:ext cx="469744" cy="259045"/>
    <xdr:sp macro="" textlink="">
      <xdr:nvSpPr>
        <xdr:cNvPr id="375" name="n_4mainValue【福祉施設】&#10;一人当たり面積"/>
        <xdr:cNvSpPr txBox="1"/>
      </xdr:nvSpPr>
      <xdr:spPr>
        <a:xfrm>
          <a:off x="67374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64770</xdr:rowOff>
    </xdr:from>
    <xdr:to>
      <xdr:col>24</xdr:col>
      <xdr:colOff>114300</xdr:colOff>
      <xdr:row>103</xdr:row>
      <xdr:rowOff>166370</xdr:rowOff>
    </xdr:to>
    <xdr:sp macro="" textlink="">
      <xdr:nvSpPr>
        <xdr:cNvPr id="415" name="楕円 414"/>
        <xdr:cNvSpPr/>
      </xdr:nvSpPr>
      <xdr:spPr>
        <a:xfrm>
          <a:off x="45847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43197</xdr:rowOff>
    </xdr:from>
    <xdr:ext cx="405111" cy="259045"/>
    <xdr:sp macro="" textlink="">
      <xdr:nvSpPr>
        <xdr:cNvPr id="416" name="【市民会館】&#10;有形固定資産減価償却率該当値テキスト"/>
        <xdr:cNvSpPr txBox="1"/>
      </xdr:nvSpPr>
      <xdr:spPr>
        <a:xfrm>
          <a:off x="4673600"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35561</xdr:rowOff>
    </xdr:from>
    <xdr:to>
      <xdr:col>20</xdr:col>
      <xdr:colOff>38100</xdr:colOff>
      <xdr:row>103</xdr:row>
      <xdr:rowOff>137161</xdr:rowOff>
    </xdr:to>
    <xdr:sp macro="" textlink="">
      <xdr:nvSpPr>
        <xdr:cNvPr id="417" name="楕円 416"/>
        <xdr:cNvSpPr/>
      </xdr:nvSpPr>
      <xdr:spPr>
        <a:xfrm>
          <a:off x="37465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86361</xdr:rowOff>
    </xdr:from>
    <xdr:to>
      <xdr:col>24</xdr:col>
      <xdr:colOff>63500</xdr:colOff>
      <xdr:row>103</xdr:row>
      <xdr:rowOff>115570</xdr:rowOff>
    </xdr:to>
    <xdr:cxnSp macro="">
      <xdr:nvCxnSpPr>
        <xdr:cNvPr id="418" name="直線コネクタ 417"/>
        <xdr:cNvCxnSpPr/>
      </xdr:nvCxnSpPr>
      <xdr:spPr>
        <a:xfrm>
          <a:off x="3797300" y="1774571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419" name="楕円 418"/>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57150</xdr:rowOff>
    </xdr:from>
    <xdr:to>
      <xdr:col>19</xdr:col>
      <xdr:colOff>177800</xdr:colOff>
      <xdr:row>103</xdr:row>
      <xdr:rowOff>86361</xdr:rowOff>
    </xdr:to>
    <xdr:cxnSp macro="">
      <xdr:nvCxnSpPr>
        <xdr:cNvPr id="420" name="直線コネクタ 419"/>
        <xdr:cNvCxnSpPr/>
      </xdr:nvCxnSpPr>
      <xdr:spPr>
        <a:xfrm>
          <a:off x="2908300" y="1771650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19050</xdr:rowOff>
    </xdr:from>
    <xdr:to>
      <xdr:col>10</xdr:col>
      <xdr:colOff>165100</xdr:colOff>
      <xdr:row>103</xdr:row>
      <xdr:rowOff>120650</xdr:rowOff>
    </xdr:to>
    <xdr:sp macro="" textlink="">
      <xdr:nvSpPr>
        <xdr:cNvPr id="421" name="楕円 420"/>
        <xdr:cNvSpPr/>
      </xdr:nvSpPr>
      <xdr:spPr>
        <a:xfrm>
          <a:off x="1968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57150</xdr:rowOff>
    </xdr:from>
    <xdr:to>
      <xdr:col>15</xdr:col>
      <xdr:colOff>50800</xdr:colOff>
      <xdr:row>103</xdr:row>
      <xdr:rowOff>69850</xdr:rowOff>
    </xdr:to>
    <xdr:cxnSp macro="">
      <xdr:nvCxnSpPr>
        <xdr:cNvPr id="422" name="直線コネクタ 421"/>
        <xdr:cNvCxnSpPr/>
      </xdr:nvCxnSpPr>
      <xdr:spPr>
        <a:xfrm flipV="1">
          <a:off x="2019300" y="1771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165100</xdr:rowOff>
    </xdr:from>
    <xdr:to>
      <xdr:col>6</xdr:col>
      <xdr:colOff>38100</xdr:colOff>
      <xdr:row>103</xdr:row>
      <xdr:rowOff>95250</xdr:rowOff>
    </xdr:to>
    <xdr:sp macro="" textlink="">
      <xdr:nvSpPr>
        <xdr:cNvPr id="423" name="楕円 422"/>
        <xdr:cNvSpPr/>
      </xdr:nvSpPr>
      <xdr:spPr>
        <a:xfrm>
          <a:off x="1079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44450</xdr:rowOff>
    </xdr:from>
    <xdr:to>
      <xdr:col>10</xdr:col>
      <xdr:colOff>114300</xdr:colOff>
      <xdr:row>103</xdr:row>
      <xdr:rowOff>69850</xdr:rowOff>
    </xdr:to>
    <xdr:cxnSp macro="">
      <xdr:nvCxnSpPr>
        <xdr:cNvPr id="424" name="直線コネクタ 423"/>
        <xdr:cNvCxnSpPr/>
      </xdr:nvCxnSpPr>
      <xdr:spPr>
        <a:xfrm>
          <a:off x="1130300" y="1770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425"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426"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27"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8"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153688</xdr:rowOff>
    </xdr:from>
    <xdr:ext cx="405111" cy="259045"/>
    <xdr:sp macro="" textlink="">
      <xdr:nvSpPr>
        <xdr:cNvPr id="429" name="n_1mainValue【市民会館】&#10;有形固定資産減価償却率"/>
        <xdr:cNvSpPr txBox="1"/>
      </xdr:nvSpPr>
      <xdr:spPr>
        <a:xfrm>
          <a:off x="3582044" y="174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430" name="n_2mainValue【市民会館】&#10;有形固定資産減価償却率"/>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137177</xdr:rowOff>
    </xdr:from>
    <xdr:ext cx="405111" cy="259045"/>
    <xdr:sp macro="" textlink="">
      <xdr:nvSpPr>
        <xdr:cNvPr id="431" name="n_3mainValue【市民会館】&#10;有形固定資産減価償却率"/>
        <xdr:cNvSpPr txBox="1"/>
      </xdr:nvSpPr>
      <xdr:spPr>
        <a:xfrm>
          <a:off x="1816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111777</xdr:rowOff>
    </xdr:from>
    <xdr:ext cx="405111" cy="259045"/>
    <xdr:sp macro="" textlink="">
      <xdr:nvSpPr>
        <xdr:cNvPr id="432" name="n_4mainValue【市民会館】&#10;有形固定資産減価償却率"/>
        <xdr:cNvSpPr txBox="1"/>
      </xdr:nvSpPr>
      <xdr:spPr>
        <a:xfrm>
          <a:off x="927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63"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18869</xdr:rowOff>
    </xdr:from>
    <xdr:to>
      <xdr:col>55</xdr:col>
      <xdr:colOff>50800</xdr:colOff>
      <xdr:row>108</xdr:row>
      <xdr:rowOff>120469</xdr:rowOff>
    </xdr:to>
    <xdr:sp macro="" textlink="">
      <xdr:nvSpPr>
        <xdr:cNvPr id="474" name="楕円 473"/>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105246</xdr:rowOff>
    </xdr:from>
    <xdr:ext cx="469744" cy="259045"/>
    <xdr:sp macro="" textlink="">
      <xdr:nvSpPr>
        <xdr:cNvPr id="475" name="【市民会館】&#10;一人当たり面積該当値テキスト"/>
        <xdr:cNvSpPr txBox="1"/>
      </xdr:nvSpPr>
      <xdr:spPr>
        <a:xfrm>
          <a:off x="10515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22134</xdr:rowOff>
    </xdr:from>
    <xdr:to>
      <xdr:col>50</xdr:col>
      <xdr:colOff>165100</xdr:colOff>
      <xdr:row>108</xdr:row>
      <xdr:rowOff>123734</xdr:rowOff>
    </xdr:to>
    <xdr:sp macro="" textlink="">
      <xdr:nvSpPr>
        <xdr:cNvPr id="476" name="楕円 475"/>
        <xdr:cNvSpPr/>
      </xdr:nvSpPr>
      <xdr:spPr>
        <a:xfrm>
          <a:off x="9588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69669</xdr:rowOff>
    </xdr:from>
    <xdr:to>
      <xdr:col>55</xdr:col>
      <xdr:colOff>0</xdr:colOff>
      <xdr:row>108</xdr:row>
      <xdr:rowOff>72934</xdr:rowOff>
    </xdr:to>
    <xdr:cxnSp macro="">
      <xdr:nvCxnSpPr>
        <xdr:cNvPr id="477" name="直線コネクタ 476"/>
        <xdr:cNvCxnSpPr/>
      </xdr:nvCxnSpPr>
      <xdr:spPr>
        <a:xfrm flipV="1">
          <a:off x="9639300" y="18586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22134</xdr:rowOff>
    </xdr:from>
    <xdr:to>
      <xdr:col>46</xdr:col>
      <xdr:colOff>38100</xdr:colOff>
      <xdr:row>108</xdr:row>
      <xdr:rowOff>123734</xdr:rowOff>
    </xdr:to>
    <xdr:sp macro="" textlink="">
      <xdr:nvSpPr>
        <xdr:cNvPr id="478" name="楕円 477"/>
        <xdr:cNvSpPr/>
      </xdr:nvSpPr>
      <xdr:spPr>
        <a:xfrm>
          <a:off x="8699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72934</xdr:rowOff>
    </xdr:from>
    <xdr:to>
      <xdr:col>50</xdr:col>
      <xdr:colOff>114300</xdr:colOff>
      <xdr:row>108</xdr:row>
      <xdr:rowOff>72934</xdr:rowOff>
    </xdr:to>
    <xdr:cxnSp macro="">
      <xdr:nvCxnSpPr>
        <xdr:cNvPr id="479" name="直線コネクタ 478"/>
        <xdr:cNvCxnSpPr/>
      </xdr:nvCxnSpPr>
      <xdr:spPr>
        <a:xfrm>
          <a:off x="8750300" y="1858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25400</xdr:rowOff>
    </xdr:from>
    <xdr:to>
      <xdr:col>41</xdr:col>
      <xdr:colOff>101600</xdr:colOff>
      <xdr:row>108</xdr:row>
      <xdr:rowOff>127000</xdr:rowOff>
    </xdr:to>
    <xdr:sp macro="" textlink="">
      <xdr:nvSpPr>
        <xdr:cNvPr id="480" name="楕円 479"/>
        <xdr:cNvSpPr/>
      </xdr:nvSpPr>
      <xdr:spPr>
        <a:xfrm>
          <a:off x="781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72934</xdr:rowOff>
    </xdr:from>
    <xdr:to>
      <xdr:col>45</xdr:col>
      <xdr:colOff>177800</xdr:colOff>
      <xdr:row>108</xdr:row>
      <xdr:rowOff>76200</xdr:rowOff>
    </xdr:to>
    <xdr:cxnSp macro="">
      <xdr:nvCxnSpPr>
        <xdr:cNvPr id="481" name="直線コネクタ 480"/>
        <xdr:cNvCxnSpPr/>
      </xdr:nvCxnSpPr>
      <xdr:spPr>
        <a:xfrm flipV="1">
          <a:off x="7861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25400</xdr:rowOff>
    </xdr:from>
    <xdr:to>
      <xdr:col>36</xdr:col>
      <xdr:colOff>165100</xdr:colOff>
      <xdr:row>108</xdr:row>
      <xdr:rowOff>127000</xdr:rowOff>
    </xdr:to>
    <xdr:sp macro="" textlink="">
      <xdr:nvSpPr>
        <xdr:cNvPr id="482" name="楕円 481"/>
        <xdr:cNvSpPr/>
      </xdr:nvSpPr>
      <xdr:spPr>
        <a:xfrm>
          <a:off x="692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76200</xdr:rowOff>
    </xdr:from>
    <xdr:to>
      <xdr:col>41</xdr:col>
      <xdr:colOff>50800</xdr:colOff>
      <xdr:row>108</xdr:row>
      <xdr:rowOff>76200</xdr:rowOff>
    </xdr:to>
    <xdr:cxnSp macro="">
      <xdr:nvCxnSpPr>
        <xdr:cNvPr id="483" name="直線コネクタ 482"/>
        <xdr:cNvCxnSpPr/>
      </xdr:nvCxnSpPr>
      <xdr:spPr>
        <a:xfrm>
          <a:off x="697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84"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85"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86"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114861</xdr:rowOff>
    </xdr:from>
    <xdr:ext cx="469744" cy="259045"/>
    <xdr:sp macro="" textlink="">
      <xdr:nvSpPr>
        <xdr:cNvPr id="488" name="n_1mainValue【市民会館】&#10;一人当たり面積"/>
        <xdr:cNvSpPr txBox="1"/>
      </xdr:nvSpPr>
      <xdr:spPr>
        <a:xfrm>
          <a:off x="9391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114861</xdr:rowOff>
    </xdr:from>
    <xdr:ext cx="469744" cy="259045"/>
    <xdr:sp macro="" textlink="">
      <xdr:nvSpPr>
        <xdr:cNvPr id="489" name="n_2mainValue【市民会館】&#10;一人当たり面積"/>
        <xdr:cNvSpPr txBox="1"/>
      </xdr:nvSpPr>
      <xdr:spPr>
        <a:xfrm>
          <a:off x="8515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118127</xdr:rowOff>
    </xdr:from>
    <xdr:ext cx="469744" cy="259045"/>
    <xdr:sp macro="" textlink="">
      <xdr:nvSpPr>
        <xdr:cNvPr id="490" name="n_3mainValue【市民会館】&#10;一人当たり面積"/>
        <xdr:cNvSpPr txBox="1"/>
      </xdr:nvSpPr>
      <xdr:spPr>
        <a:xfrm>
          <a:off x="7626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118127</xdr:rowOff>
    </xdr:from>
    <xdr:ext cx="469744" cy="259045"/>
    <xdr:sp macro="" textlink="">
      <xdr:nvSpPr>
        <xdr:cNvPr id="491" name="n_4mainValue【市民会館】&#10;一人当たり面積"/>
        <xdr:cNvSpPr txBox="1"/>
      </xdr:nvSpPr>
      <xdr:spPr>
        <a:xfrm>
          <a:off x="673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522"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533" name="楕円 532"/>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134818</xdr:rowOff>
    </xdr:from>
    <xdr:ext cx="405111" cy="259045"/>
    <xdr:sp macro="" textlink="">
      <xdr:nvSpPr>
        <xdr:cNvPr id="534" name="【一般廃棄物処理施設】&#10;有形固定資産減価償却率該当値テキスト"/>
        <xdr:cNvSpPr txBox="1"/>
      </xdr:nvSpPr>
      <xdr:spPr>
        <a:xfrm>
          <a:off x="16357600"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535" name="楕円 534"/>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162741</xdr:rowOff>
    </xdr:from>
    <xdr:to>
      <xdr:col>85</xdr:col>
      <xdr:colOff>127000</xdr:colOff>
      <xdr:row>38</xdr:row>
      <xdr:rowOff>162741</xdr:rowOff>
    </xdr:to>
    <xdr:cxnSp macro="">
      <xdr:nvCxnSpPr>
        <xdr:cNvPr id="536" name="直線コネクタ 535"/>
        <xdr:cNvCxnSpPr/>
      </xdr:nvCxnSpPr>
      <xdr:spPr>
        <a:xfrm>
          <a:off x="15481300" y="6677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537" name="楕円 536"/>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162741</xdr:rowOff>
    </xdr:to>
    <xdr:cxnSp macro="">
      <xdr:nvCxnSpPr>
        <xdr:cNvPr id="538" name="直線コネクタ 537"/>
        <xdr:cNvCxnSpPr/>
      </xdr:nvCxnSpPr>
      <xdr:spPr>
        <a:xfrm>
          <a:off x="14592300" y="662559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39" name="楕円 538"/>
        <xdr:cNvSpPr/>
      </xdr:nvSpPr>
      <xdr:spPr>
        <a:xfrm>
          <a:off x="1365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110490</xdr:rowOff>
    </xdr:to>
    <xdr:cxnSp macro="">
      <xdr:nvCxnSpPr>
        <xdr:cNvPr id="540" name="直線コネクタ 539"/>
        <xdr:cNvCxnSpPr/>
      </xdr:nvCxnSpPr>
      <xdr:spPr>
        <a:xfrm>
          <a:off x="13703300" y="655537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1"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2"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43"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44"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545" name="n_1mainValue【一般廃棄物処理施設】&#10;有形固定資産減価償却率"/>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546" name="n_2mainValue【一般廃棄物処理施設】&#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547" name="n_3mainValue【一般廃棄物処理施設】&#10;有形固定資産減価償却率"/>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69" name="直線コネクタ 568"/>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0"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1" name="直線コネクタ 570"/>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2"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3" name="直線コネクタ 572"/>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74"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5" name="フローチャート: 判断 574"/>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6" name="フローチャート: 判断 575"/>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77" name="フローチャート: 判断 576"/>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78" name="フローチャート: 判断 577"/>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79" name="フローチャート: 判断 578"/>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89399</xdr:rowOff>
    </xdr:from>
    <xdr:to>
      <xdr:col>116</xdr:col>
      <xdr:colOff>114300</xdr:colOff>
      <xdr:row>41</xdr:row>
      <xdr:rowOff>19549</xdr:rowOff>
    </xdr:to>
    <xdr:sp macro="" textlink="">
      <xdr:nvSpPr>
        <xdr:cNvPr id="585" name="楕円 584"/>
        <xdr:cNvSpPr/>
      </xdr:nvSpPr>
      <xdr:spPr>
        <a:xfrm>
          <a:off x="22110700" y="69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4326</xdr:rowOff>
    </xdr:from>
    <xdr:ext cx="534377" cy="259045"/>
    <xdr:sp macro="" textlink="">
      <xdr:nvSpPr>
        <xdr:cNvPr id="586" name="【一般廃棄物処理施設】&#10;一人当たり有形固定資産（償却資産）額該当値テキスト"/>
        <xdr:cNvSpPr txBox="1"/>
      </xdr:nvSpPr>
      <xdr:spPr>
        <a:xfrm>
          <a:off x="22199600" y="68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91342</xdr:rowOff>
    </xdr:from>
    <xdr:to>
      <xdr:col>112</xdr:col>
      <xdr:colOff>38100</xdr:colOff>
      <xdr:row>41</xdr:row>
      <xdr:rowOff>21492</xdr:rowOff>
    </xdr:to>
    <xdr:sp macro="" textlink="">
      <xdr:nvSpPr>
        <xdr:cNvPr id="587" name="楕円 586"/>
        <xdr:cNvSpPr/>
      </xdr:nvSpPr>
      <xdr:spPr>
        <a:xfrm>
          <a:off x="21272500" y="69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140199</xdr:rowOff>
    </xdr:from>
    <xdr:to>
      <xdr:col>116</xdr:col>
      <xdr:colOff>63500</xdr:colOff>
      <xdr:row>40</xdr:row>
      <xdr:rowOff>142142</xdr:rowOff>
    </xdr:to>
    <xdr:cxnSp macro="">
      <xdr:nvCxnSpPr>
        <xdr:cNvPr id="588" name="直線コネクタ 587"/>
        <xdr:cNvCxnSpPr/>
      </xdr:nvCxnSpPr>
      <xdr:spPr>
        <a:xfrm flipV="1">
          <a:off x="21323300" y="6998199"/>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96641</xdr:rowOff>
    </xdr:from>
    <xdr:to>
      <xdr:col>107</xdr:col>
      <xdr:colOff>101600</xdr:colOff>
      <xdr:row>41</xdr:row>
      <xdr:rowOff>26791</xdr:rowOff>
    </xdr:to>
    <xdr:sp macro="" textlink="">
      <xdr:nvSpPr>
        <xdr:cNvPr id="589" name="楕円 588"/>
        <xdr:cNvSpPr/>
      </xdr:nvSpPr>
      <xdr:spPr>
        <a:xfrm>
          <a:off x="20383500" y="69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142142</xdr:rowOff>
    </xdr:from>
    <xdr:to>
      <xdr:col>111</xdr:col>
      <xdr:colOff>177800</xdr:colOff>
      <xdr:row>40</xdr:row>
      <xdr:rowOff>147441</xdr:rowOff>
    </xdr:to>
    <xdr:cxnSp macro="">
      <xdr:nvCxnSpPr>
        <xdr:cNvPr id="590" name="直線コネクタ 589"/>
        <xdr:cNvCxnSpPr/>
      </xdr:nvCxnSpPr>
      <xdr:spPr>
        <a:xfrm flipV="1">
          <a:off x="20434300" y="7000142"/>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102356</xdr:rowOff>
    </xdr:from>
    <xdr:to>
      <xdr:col>102</xdr:col>
      <xdr:colOff>165100</xdr:colOff>
      <xdr:row>41</xdr:row>
      <xdr:rowOff>32506</xdr:rowOff>
    </xdr:to>
    <xdr:sp macro="" textlink="">
      <xdr:nvSpPr>
        <xdr:cNvPr id="591" name="楕円 590"/>
        <xdr:cNvSpPr/>
      </xdr:nvSpPr>
      <xdr:spPr>
        <a:xfrm>
          <a:off x="19494500" y="69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147441</xdr:rowOff>
    </xdr:from>
    <xdr:to>
      <xdr:col>107</xdr:col>
      <xdr:colOff>50800</xdr:colOff>
      <xdr:row>40</xdr:row>
      <xdr:rowOff>153156</xdr:rowOff>
    </xdr:to>
    <xdr:cxnSp macro="">
      <xdr:nvCxnSpPr>
        <xdr:cNvPr id="592" name="直線コネクタ 591"/>
        <xdr:cNvCxnSpPr/>
      </xdr:nvCxnSpPr>
      <xdr:spPr>
        <a:xfrm flipV="1">
          <a:off x="19545300" y="70054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593"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594"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595"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596"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12619</xdr:rowOff>
    </xdr:from>
    <xdr:ext cx="534377" cy="259045"/>
    <xdr:sp macro="" textlink="">
      <xdr:nvSpPr>
        <xdr:cNvPr id="597" name="n_1mainValue【一般廃棄物処理施設】&#10;一人当たり有形固定資産（償却資産）額"/>
        <xdr:cNvSpPr txBox="1"/>
      </xdr:nvSpPr>
      <xdr:spPr>
        <a:xfrm>
          <a:off x="21043411" y="70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17918</xdr:rowOff>
    </xdr:from>
    <xdr:ext cx="534377" cy="259045"/>
    <xdr:sp macro="" textlink="">
      <xdr:nvSpPr>
        <xdr:cNvPr id="598" name="n_2mainValue【一般廃棄物処理施設】&#10;一人当たり有形固定資産（償却資産）額"/>
        <xdr:cNvSpPr txBox="1"/>
      </xdr:nvSpPr>
      <xdr:spPr>
        <a:xfrm>
          <a:off x="20167111" y="70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23633</xdr:rowOff>
    </xdr:from>
    <xdr:ext cx="534377" cy="259045"/>
    <xdr:sp macro="" textlink="">
      <xdr:nvSpPr>
        <xdr:cNvPr id="599" name="n_3mainValue【一般廃棄物処理施設】&#10;一人当たり有形固定資産（償却資産）額"/>
        <xdr:cNvSpPr txBox="1"/>
      </xdr:nvSpPr>
      <xdr:spPr>
        <a:xfrm>
          <a:off x="19278111" y="70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2" name="テキスト ボックス 61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2" name="テキスト ボックス 62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25" name="直線コネクタ 624"/>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26"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27" name="直線コネクタ 626"/>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28"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29" name="直線コネクタ 628"/>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30"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1" name="フローチャート: 判断 630"/>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33" name="フローチャート: 判断 632"/>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34" name="フローチャート: 判断 633"/>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35" name="フローチャート: 判断 634"/>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641" name="楕円 640"/>
        <xdr:cNvSpPr/>
      </xdr:nvSpPr>
      <xdr:spPr>
        <a:xfrm>
          <a:off x="16268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149696</xdr:rowOff>
    </xdr:from>
    <xdr:ext cx="405111" cy="259045"/>
    <xdr:sp macro="" textlink="">
      <xdr:nvSpPr>
        <xdr:cNvPr id="642" name="【保健センター・保健所】&#10;有形固定資産減価償却率該当値テキスト"/>
        <xdr:cNvSpPr txBox="1"/>
      </xdr:nvSpPr>
      <xdr:spPr>
        <a:xfrm>
          <a:off x="16357600"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125549</xdr:rowOff>
    </xdr:from>
    <xdr:to>
      <xdr:col>81</xdr:col>
      <xdr:colOff>101600</xdr:colOff>
      <xdr:row>60</xdr:row>
      <xdr:rowOff>55699</xdr:rowOff>
    </xdr:to>
    <xdr:sp macro="" textlink="">
      <xdr:nvSpPr>
        <xdr:cNvPr id="643" name="楕円 642"/>
        <xdr:cNvSpPr/>
      </xdr:nvSpPr>
      <xdr:spPr>
        <a:xfrm>
          <a:off x="15430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4899</xdr:rowOff>
    </xdr:from>
    <xdr:to>
      <xdr:col>85</xdr:col>
      <xdr:colOff>127000</xdr:colOff>
      <xdr:row>60</xdr:row>
      <xdr:rowOff>50619</xdr:rowOff>
    </xdr:to>
    <xdr:cxnSp macro="">
      <xdr:nvCxnSpPr>
        <xdr:cNvPr id="644" name="直線コネクタ 643"/>
        <xdr:cNvCxnSpPr/>
      </xdr:nvCxnSpPr>
      <xdr:spPr>
        <a:xfrm>
          <a:off x="15481300" y="1029189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5" name="楕円 644"/>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60</xdr:row>
      <xdr:rowOff>4899</xdr:rowOff>
    </xdr:to>
    <xdr:cxnSp macro="">
      <xdr:nvCxnSpPr>
        <xdr:cNvPr id="646" name="直線コネクタ 645"/>
        <xdr:cNvCxnSpPr/>
      </xdr:nvCxnSpPr>
      <xdr:spPr>
        <a:xfrm>
          <a:off x="14592300" y="102478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647" name="楕円 646"/>
        <xdr:cNvSpPr/>
      </xdr:nvSpPr>
      <xdr:spPr>
        <a:xfrm>
          <a:off x="13652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132262</xdr:rowOff>
    </xdr:from>
    <xdr:to>
      <xdr:col>76</xdr:col>
      <xdr:colOff>114300</xdr:colOff>
      <xdr:row>59</xdr:row>
      <xdr:rowOff>153488</xdr:rowOff>
    </xdr:to>
    <xdr:cxnSp macro="">
      <xdr:nvCxnSpPr>
        <xdr:cNvPr id="648" name="直線コネクタ 647"/>
        <xdr:cNvCxnSpPr/>
      </xdr:nvCxnSpPr>
      <xdr:spPr>
        <a:xfrm flipV="1">
          <a:off x="13703300" y="102478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649" name="楕円 648"/>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153488</xdr:rowOff>
    </xdr:from>
    <xdr:to>
      <xdr:col>71</xdr:col>
      <xdr:colOff>177800</xdr:colOff>
      <xdr:row>59</xdr:row>
      <xdr:rowOff>160020</xdr:rowOff>
    </xdr:to>
    <xdr:cxnSp macro="">
      <xdr:nvCxnSpPr>
        <xdr:cNvPr id="650" name="直線コネクタ 649"/>
        <xdr:cNvCxnSpPr/>
      </xdr:nvCxnSpPr>
      <xdr:spPr>
        <a:xfrm flipV="1">
          <a:off x="12814300" y="102690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52"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53"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5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46826</xdr:rowOff>
    </xdr:from>
    <xdr:ext cx="405111" cy="259045"/>
    <xdr:sp macro="" textlink="">
      <xdr:nvSpPr>
        <xdr:cNvPr id="655" name="n_1mainValue【保健センター・保健所】&#10;有形固定資産減価償却率"/>
        <xdr:cNvSpPr txBox="1"/>
      </xdr:nvSpPr>
      <xdr:spPr>
        <a:xfrm>
          <a:off x="152660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56" name="n_2main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23965</xdr:rowOff>
    </xdr:from>
    <xdr:ext cx="405111" cy="259045"/>
    <xdr:sp macro="" textlink="">
      <xdr:nvSpPr>
        <xdr:cNvPr id="657" name="n_3mainValue【保健センター・保健所】&#10;有形固定資産減価償却率"/>
        <xdr:cNvSpPr txBox="1"/>
      </xdr:nvSpPr>
      <xdr:spPr>
        <a:xfrm>
          <a:off x="13500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30497</xdr:rowOff>
    </xdr:from>
    <xdr:ext cx="405111" cy="259045"/>
    <xdr:sp macro="" textlink="">
      <xdr:nvSpPr>
        <xdr:cNvPr id="658" name="n_4mainValue【保健センター・保健所】&#10;有形固定資産減価償却率"/>
        <xdr:cNvSpPr txBox="1"/>
      </xdr:nvSpPr>
      <xdr:spPr>
        <a:xfrm>
          <a:off x="12611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84" name="直線コネクタ 683"/>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85"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86" name="直線コネクタ 685"/>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87"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88" name="直線コネクタ 687"/>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689"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0" name="フローチャート: 判断 689"/>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1" name="フローチャート: 判断 690"/>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92" name="フローチャート: 判断 691"/>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93" name="フローチャート: 判断 692"/>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94" name="フローチャート: 判断 693"/>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700" name="楕円 699"/>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30497</xdr:rowOff>
    </xdr:from>
    <xdr:ext cx="469744" cy="259045"/>
    <xdr:sp macro="" textlink="">
      <xdr:nvSpPr>
        <xdr:cNvPr id="701" name="【保健センター・保健所】&#10;一人当たり面積該当値テキスト"/>
        <xdr:cNvSpPr txBox="1"/>
      </xdr:nvSpPr>
      <xdr:spPr>
        <a:xfrm>
          <a:off x="22199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702" name="楕円 701"/>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106135</xdr:rowOff>
    </xdr:to>
    <xdr:cxnSp macro="">
      <xdr:nvCxnSpPr>
        <xdr:cNvPr id="703" name="直線コネクタ 702"/>
        <xdr:cNvCxnSpPr/>
      </xdr:nvCxnSpPr>
      <xdr:spPr>
        <a:xfrm flipV="1">
          <a:off x="21323300" y="109042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58601</xdr:rowOff>
    </xdr:from>
    <xdr:to>
      <xdr:col>107</xdr:col>
      <xdr:colOff>101600</xdr:colOff>
      <xdr:row>63</xdr:row>
      <xdr:rowOff>160201</xdr:rowOff>
    </xdr:to>
    <xdr:sp macro="" textlink="">
      <xdr:nvSpPr>
        <xdr:cNvPr id="704" name="楕円 703"/>
        <xdr:cNvSpPr/>
      </xdr:nvSpPr>
      <xdr:spPr>
        <a:xfrm>
          <a:off x="20383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109401</xdr:rowOff>
    </xdr:to>
    <xdr:cxnSp macro="">
      <xdr:nvCxnSpPr>
        <xdr:cNvPr id="705" name="直線コネクタ 704"/>
        <xdr:cNvCxnSpPr/>
      </xdr:nvCxnSpPr>
      <xdr:spPr>
        <a:xfrm flipV="1">
          <a:off x="20434300" y="109074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61867</xdr:rowOff>
    </xdr:from>
    <xdr:to>
      <xdr:col>102</xdr:col>
      <xdr:colOff>165100</xdr:colOff>
      <xdr:row>63</xdr:row>
      <xdr:rowOff>163467</xdr:rowOff>
    </xdr:to>
    <xdr:sp macro="" textlink="">
      <xdr:nvSpPr>
        <xdr:cNvPr id="706" name="楕円 705"/>
        <xdr:cNvSpPr/>
      </xdr:nvSpPr>
      <xdr:spPr>
        <a:xfrm>
          <a:off x="19494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109401</xdr:rowOff>
    </xdr:from>
    <xdr:to>
      <xdr:col>107</xdr:col>
      <xdr:colOff>50800</xdr:colOff>
      <xdr:row>63</xdr:row>
      <xdr:rowOff>112667</xdr:rowOff>
    </xdr:to>
    <xdr:cxnSp macro="">
      <xdr:nvCxnSpPr>
        <xdr:cNvPr id="707" name="直線コネクタ 706"/>
        <xdr:cNvCxnSpPr/>
      </xdr:nvCxnSpPr>
      <xdr:spPr>
        <a:xfrm flipV="1">
          <a:off x="19545300" y="1091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708" name="楕円 707"/>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63</xdr:row>
      <xdr:rowOff>112667</xdr:rowOff>
    </xdr:to>
    <xdr:cxnSp macro="">
      <xdr:nvCxnSpPr>
        <xdr:cNvPr id="709" name="直線コネクタ 708"/>
        <xdr:cNvCxnSpPr/>
      </xdr:nvCxnSpPr>
      <xdr:spPr>
        <a:xfrm>
          <a:off x="18656300" y="10793185"/>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710"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711"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712"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3"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71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715" name="n_2main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154594</xdr:rowOff>
    </xdr:from>
    <xdr:ext cx="469744" cy="259045"/>
    <xdr:sp macro="" textlink="">
      <xdr:nvSpPr>
        <xdr:cNvPr id="716" name="n_3mainValue【保健センター・保健所】&#10;一人当たり面積"/>
        <xdr:cNvSpPr txBox="1"/>
      </xdr:nvSpPr>
      <xdr:spPr>
        <a:xfrm>
          <a:off x="19310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59162</xdr:rowOff>
    </xdr:from>
    <xdr:ext cx="469744" cy="259045"/>
    <xdr:sp macro="" textlink="">
      <xdr:nvSpPr>
        <xdr:cNvPr id="717" name="n_4mainValue【保健センター・保健所】&#10;一人当たり面積"/>
        <xdr:cNvSpPr txBox="1"/>
      </xdr:nvSpPr>
      <xdr:spPr>
        <a:xfrm>
          <a:off x="18421427" y="105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42" name="直線コネクタ 741"/>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43"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44" name="直線コネクタ 743"/>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45"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46" name="直線コネクタ 745"/>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747"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48" name="フローチャート: 判断 747"/>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49" name="フローチャート: 判断 748"/>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0" name="フローチャート: 判断 749"/>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1" name="フローチャート: 判断 750"/>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52" name="フローチャート: 判断 751"/>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758" name="楕円 757"/>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652</xdr:rowOff>
    </xdr:from>
    <xdr:ext cx="405111" cy="259045"/>
    <xdr:sp macro="" textlink="">
      <xdr:nvSpPr>
        <xdr:cNvPr id="759" name="【消防施設】&#10;有形固定資産減価償却率該当値テキスト"/>
        <xdr:cNvSpPr txBox="1"/>
      </xdr:nvSpPr>
      <xdr:spPr>
        <a:xfrm>
          <a:off x="16357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760" name="楕円 759"/>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28575</xdr:rowOff>
    </xdr:to>
    <xdr:cxnSp macro="">
      <xdr:nvCxnSpPr>
        <xdr:cNvPr id="761" name="直線コネクタ 760"/>
        <xdr:cNvCxnSpPr/>
      </xdr:nvCxnSpPr>
      <xdr:spPr>
        <a:xfrm>
          <a:off x="15481300" y="140436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2" name="楕円 761"/>
        <xdr:cNvSpPr/>
      </xdr:nvSpPr>
      <xdr:spPr>
        <a:xfrm>
          <a:off x="14541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114300</xdr:rowOff>
    </xdr:from>
    <xdr:to>
      <xdr:col>81</xdr:col>
      <xdr:colOff>50800</xdr:colOff>
      <xdr:row>81</xdr:row>
      <xdr:rowOff>156211</xdr:rowOff>
    </xdr:to>
    <xdr:cxnSp macro="">
      <xdr:nvCxnSpPr>
        <xdr:cNvPr id="763" name="直線コネクタ 762"/>
        <xdr:cNvCxnSpPr/>
      </xdr:nvCxnSpPr>
      <xdr:spPr>
        <a:xfrm>
          <a:off x="14592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64" name="楕円 763"/>
        <xdr:cNvSpPr/>
      </xdr:nvSpPr>
      <xdr:spPr>
        <a:xfrm>
          <a:off x="13652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74295</xdr:rowOff>
    </xdr:from>
    <xdr:to>
      <xdr:col>76</xdr:col>
      <xdr:colOff>114300</xdr:colOff>
      <xdr:row>81</xdr:row>
      <xdr:rowOff>114300</xdr:rowOff>
    </xdr:to>
    <xdr:cxnSp macro="">
      <xdr:nvCxnSpPr>
        <xdr:cNvPr id="765" name="直線コネクタ 764"/>
        <xdr:cNvCxnSpPr/>
      </xdr:nvCxnSpPr>
      <xdr:spPr>
        <a:xfrm>
          <a:off x="13703300" y="1396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88264</xdr:rowOff>
    </xdr:from>
    <xdr:to>
      <xdr:col>67</xdr:col>
      <xdr:colOff>101600</xdr:colOff>
      <xdr:row>81</xdr:row>
      <xdr:rowOff>18414</xdr:rowOff>
    </xdr:to>
    <xdr:sp macro="" textlink="">
      <xdr:nvSpPr>
        <xdr:cNvPr id="766" name="楕円 765"/>
        <xdr:cNvSpPr/>
      </xdr:nvSpPr>
      <xdr:spPr>
        <a:xfrm>
          <a:off x="12763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139064</xdr:rowOff>
    </xdr:from>
    <xdr:to>
      <xdr:col>71</xdr:col>
      <xdr:colOff>177800</xdr:colOff>
      <xdr:row>81</xdr:row>
      <xdr:rowOff>74295</xdr:rowOff>
    </xdr:to>
    <xdr:cxnSp macro="">
      <xdr:nvCxnSpPr>
        <xdr:cNvPr id="767" name="直線コネクタ 766"/>
        <xdr:cNvCxnSpPr/>
      </xdr:nvCxnSpPr>
      <xdr:spPr>
        <a:xfrm>
          <a:off x="12814300" y="13855064"/>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768" name="n_1ave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69"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770" name="n_3ave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112413</xdr:rowOff>
    </xdr:from>
    <xdr:ext cx="405111" cy="259045"/>
    <xdr:sp macro="" textlink="">
      <xdr:nvSpPr>
        <xdr:cNvPr id="771" name="n_4aveValue【消防施設】&#10;有形固定資産減価償却率"/>
        <xdr:cNvSpPr txBox="1"/>
      </xdr:nvSpPr>
      <xdr:spPr>
        <a:xfrm>
          <a:off x="12611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772" name="n_1main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73" name="n_2main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74" name="n_3main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34941</xdr:rowOff>
    </xdr:from>
    <xdr:ext cx="405111" cy="259045"/>
    <xdr:sp macro="" textlink="">
      <xdr:nvSpPr>
        <xdr:cNvPr id="775" name="n_4mainValue【消防施設】&#10;有形固定資産減価償却率"/>
        <xdr:cNvSpPr txBox="1"/>
      </xdr:nvSpPr>
      <xdr:spPr>
        <a:xfrm>
          <a:off x="12611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1" name="直線コネクタ 800"/>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02"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03" name="直線コネクタ 802"/>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4"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5" name="直線コネクタ 804"/>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06"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07" name="フローチャート: 判断 806"/>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08" name="フローチャート: 判断 807"/>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09" name="フローチャート: 判断 808"/>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0" name="フローチャート: 判断 809"/>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1" name="フローチャート: 判断 810"/>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7" name="楕円 816"/>
        <xdr:cNvSpPr/>
      </xdr:nvSpPr>
      <xdr:spPr>
        <a:xfrm>
          <a:off x="22110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63698</xdr:rowOff>
    </xdr:from>
    <xdr:ext cx="469744" cy="259045"/>
    <xdr:sp macro="" textlink="">
      <xdr:nvSpPr>
        <xdr:cNvPr id="818" name="【消防施設】&#10;一人当たり面積該当値テキスト"/>
        <xdr:cNvSpPr txBox="1"/>
      </xdr:nvSpPr>
      <xdr:spPr>
        <a:xfrm>
          <a:off x="221996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91802</xdr:rowOff>
    </xdr:from>
    <xdr:to>
      <xdr:col>112</xdr:col>
      <xdr:colOff>38100</xdr:colOff>
      <xdr:row>85</xdr:row>
      <xdr:rowOff>21952</xdr:rowOff>
    </xdr:to>
    <xdr:sp macro="" textlink="">
      <xdr:nvSpPr>
        <xdr:cNvPr id="819" name="楕円 818"/>
        <xdr:cNvSpPr/>
      </xdr:nvSpPr>
      <xdr:spPr>
        <a:xfrm>
          <a:off x="21272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136071</xdr:rowOff>
    </xdr:from>
    <xdr:to>
      <xdr:col>116</xdr:col>
      <xdr:colOff>63500</xdr:colOff>
      <xdr:row>84</xdr:row>
      <xdr:rowOff>142602</xdr:rowOff>
    </xdr:to>
    <xdr:cxnSp macro="">
      <xdr:nvCxnSpPr>
        <xdr:cNvPr id="820" name="直線コネクタ 819"/>
        <xdr:cNvCxnSpPr/>
      </xdr:nvCxnSpPr>
      <xdr:spPr>
        <a:xfrm flipV="1">
          <a:off x="21323300" y="145378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95069</xdr:rowOff>
    </xdr:from>
    <xdr:to>
      <xdr:col>107</xdr:col>
      <xdr:colOff>101600</xdr:colOff>
      <xdr:row>85</xdr:row>
      <xdr:rowOff>25219</xdr:rowOff>
    </xdr:to>
    <xdr:sp macro="" textlink="">
      <xdr:nvSpPr>
        <xdr:cNvPr id="821" name="楕円 820"/>
        <xdr:cNvSpPr/>
      </xdr:nvSpPr>
      <xdr:spPr>
        <a:xfrm>
          <a:off x="20383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142602</xdr:rowOff>
    </xdr:from>
    <xdr:to>
      <xdr:col>111</xdr:col>
      <xdr:colOff>177800</xdr:colOff>
      <xdr:row>84</xdr:row>
      <xdr:rowOff>145869</xdr:rowOff>
    </xdr:to>
    <xdr:cxnSp macro="">
      <xdr:nvCxnSpPr>
        <xdr:cNvPr id="822" name="直線コネクタ 821"/>
        <xdr:cNvCxnSpPr/>
      </xdr:nvCxnSpPr>
      <xdr:spPr>
        <a:xfrm flipV="1">
          <a:off x="20434300" y="1454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3" name="楕円 822"/>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145869</xdr:rowOff>
    </xdr:from>
    <xdr:to>
      <xdr:col>107</xdr:col>
      <xdr:colOff>50800</xdr:colOff>
      <xdr:row>84</xdr:row>
      <xdr:rowOff>152400</xdr:rowOff>
    </xdr:to>
    <xdr:cxnSp macro="">
      <xdr:nvCxnSpPr>
        <xdr:cNvPr id="824" name="直線コネクタ 823"/>
        <xdr:cNvCxnSpPr/>
      </xdr:nvCxnSpPr>
      <xdr:spPr>
        <a:xfrm flipV="1">
          <a:off x="19545300" y="1454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5" name="楕円 824"/>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6" name="直線コネクタ 825"/>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27"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28"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29"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830"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13079</xdr:rowOff>
    </xdr:from>
    <xdr:ext cx="469744" cy="259045"/>
    <xdr:sp macro="" textlink="">
      <xdr:nvSpPr>
        <xdr:cNvPr id="831" name="n_1mainValue【消防施設】&#10;一人当たり面積"/>
        <xdr:cNvSpPr txBox="1"/>
      </xdr:nvSpPr>
      <xdr:spPr>
        <a:xfrm>
          <a:off x="210757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16346</xdr:rowOff>
    </xdr:from>
    <xdr:ext cx="469744" cy="259045"/>
    <xdr:sp macro="" textlink="">
      <xdr:nvSpPr>
        <xdr:cNvPr id="832" name="n_2mainValue【消防施設】&#10;一人当たり面積"/>
        <xdr:cNvSpPr txBox="1"/>
      </xdr:nvSpPr>
      <xdr:spPr>
        <a:xfrm>
          <a:off x="20199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3"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4" name="n_4main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0" name="直線コネクタ 859"/>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1"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62" name="直線コネクタ 861"/>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63"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64" name="直線コネクタ 863"/>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65"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66" name="フローチャート: 判断 86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67" name="フローチャート: 判断 866"/>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68" name="フローチャート: 判断 867"/>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69" name="フローチャート: 判断 868"/>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0" name="フローチャート: 判断 869"/>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876" name="楕円 875"/>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877" name="【庁舎】&#10;有形固定資産減価償却率該当値テキスト"/>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878" name="楕円 877"/>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99061</xdr:rowOff>
    </xdr:to>
    <xdr:cxnSp macro="">
      <xdr:nvCxnSpPr>
        <xdr:cNvPr id="879" name="直線コネクタ 878"/>
        <xdr:cNvCxnSpPr/>
      </xdr:nvCxnSpPr>
      <xdr:spPr>
        <a:xfrm>
          <a:off x="15481300" y="1807355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80" name="楕円 879"/>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71301</xdr:rowOff>
    </xdr:to>
    <xdr:cxnSp macro="">
      <xdr:nvCxnSpPr>
        <xdr:cNvPr id="881" name="直線コネクタ 880"/>
        <xdr:cNvCxnSpPr/>
      </xdr:nvCxnSpPr>
      <xdr:spPr>
        <a:xfrm>
          <a:off x="14592300" y="180441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82" name="楕円 881"/>
        <xdr:cNvSpPr/>
      </xdr:nvSpPr>
      <xdr:spPr>
        <a:xfrm>
          <a:off x="1365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56606</xdr:rowOff>
    </xdr:to>
    <xdr:cxnSp macro="">
      <xdr:nvCxnSpPr>
        <xdr:cNvPr id="883" name="直線コネクタ 882"/>
        <xdr:cNvCxnSpPr/>
      </xdr:nvCxnSpPr>
      <xdr:spPr>
        <a:xfrm flipV="1">
          <a:off x="13703300" y="180441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84182</xdr:rowOff>
    </xdr:from>
    <xdr:to>
      <xdr:col>67</xdr:col>
      <xdr:colOff>101600</xdr:colOff>
      <xdr:row>105</xdr:row>
      <xdr:rowOff>14332</xdr:rowOff>
    </xdr:to>
    <xdr:sp macro="" textlink="">
      <xdr:nvSpPr>
        <xdr:cNvPr id="884" name="楕円 883"/>
        <xdr:cNvSpPr/>
      </xdr:nvSpPr>
      <xdr:spPr>
        <a:xfrm>
          <a:off x="1276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134982</xdr:rowOff>
    </xdr:from>
    <xdr:to>
      <xdr:col>71</xdr:col>
      <xdr:colOff>177800</xdr:colOff>
      <xdr:row>105</xdr:row>
      <xdr:rowOff>56606</xdr:rowOff>
    </xdr:to>
    <xdr:cxnSp macro="">
      <xdr:nvCxnSpPr>
        <xdr:cNvPr id="885" name="直線コネクタ 884"/>
        <xdr:cNvCxnSpPr/>
      </xdr:nvCxnSpPr>
      <xdr:spPr>
        <a:xfrm>
          <a:off x="12814300" y="17965782"/>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86"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87"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88"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89"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890" name="n_1main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891" name="n_2mainValue【庁舎】&#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2" name="n_3main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93" name="n_4main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19" name="直線コネクタ 918"/>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0"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1" name="直線コネクタ 920"/>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22"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23" name="直線コネクタ 922"/>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924"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25" name="フローチャート: 判断 924"/>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26" name="フローチャート: 判断 925"/>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27" name="フローチャート: 判断 926"/>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28" name="フローチャート: 判断 927"/>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29" name="フローチャート: 判断 928"/>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117929</xdr:rowOff>
    </xdr:from>
    <xdr:to>
      <xdr:col>116</xdr:col>
      <xdr:colOff>114300</xdr:colOff>
      <xdr:row>107</xdr:row>
      <xdr:rowOff>48079</xdr:rowOff>
    </xdr:to>
    <xdr:sp macro="" textlink="">
      <xdr:nvSpPr>
        <xdr:cNvPr id="935" name="楕円 934"/>
        <xdr:cNvSpPr/>
      </xdr:nvSpPr>
      <xdr:spPr>
        <a:xfrm>
          <a:off x="221107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96356</xdr:rowOff>
    </xdr:from>
    <xdr:ext cx="469744" cy="259045"/>
    <xdr:sp macro="" textlink="">
      <xdr:nvSpPr>
        <xdr:cNvPr id="936" name="【庁舎】&#10;一人当たり面積該当値テキスト"/>
        <xdr:cNvSpPr txBox="1"/>
      </xdr:nvSpPr>
      <xdr:spPr>
        <a:xfrm>
          <a:off x="22199600" y="182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121194</xdr:rowOff>
    </xdr:from>
    <xdr:to>
      <xdr:col>112</xdr:col>
      <xdr:colOff>38100</xdr:colOff>
      <xdr:row>107</xdr:row>
      <xdr:rowOff>51344</xdr:rowOff>
    </xdr:to>
    <xdr:sp macro="" textlink="">
      <xdr:nvSpPr>
        <xdr:cNvPr id="937" name="楕円 936"/>
        <xdr:cNvSpPr/>
      </xdr:nvSpPr>
      <xdr:spPr>
        <a:xfrm>
          <a:off x="21272500" y="18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168729</xdr:rowOff>
    </xdr:from>
    <xdr:to>
      <xdr:col>116</xdr:col>
      <xdr:colOff>63500</xdr:colOff>
      <xdr:row>107</xdr:row>
      <xdr:rowOff>544</xdr:rowOff>
    </xdr:to>
    <xdr:cxnSp macro="">
      <xdr:nvCxnSpPr>
        <xdr:cNvPr id="938" name="直線コネクタ 937"/>
        <xdr:cNvCxnSpPr/>
      </xdr:nvCxnSpPr>
      <xdr:spPr>
        <a:xfrm flipV="1">
          <a:off x="21323300" y="183424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9" name="楕円 938"/>
        <xdr:cNvSpPr/>
      </xdr:nvSpPr>
      <xdr:spPr>
        <a:xfrm>
          <a:off x="2038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544</xdr:rowOff>
    </xdr:from>
    <xdr:to>
      <xdr:col>111</xdr:col>
      <xdr:colOff>177800</xdr:colOff>
      <xdr:row>107</xdr:row>
      <xdr:rowOff>5987</xdr:rowOff>
    </xdr:to>
    <xdr:cxnSp macro="">
      <xdr:nvCxnSpPr>
        <xdr:cNvPr id="940" name="直線コネクタ 939"/>
        <xdr:cNvCxnSpPr/>
      </xdr:nvCxnSpPr>
      <xdr:spPr>
        <a:xfrm flipV="1">
          <a:off x="20434300" y="183456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82006</xdr:rowOff>
    </xdr:from>
    <xdr:to>
      <xdr:col>102</xdr:col>
      <xdr:colOff>165100</xdr:colOff>
      <xdr:row>107</xdr:row>
      <xdr:rowOff>12156</xdr:rowOff>
    </xdr:to>
    <xdr:sp macro="" textlink="">
      <xdr:nvSpPr>
        <xdr:cNvPr id="941" name="楕円 940"/>
        <xdr:cNvSpPr/>
      </xdr:nvSpPr>
      <xdr:spPr>
        <a:xfrm>
          <a:off x="19494500" y="182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132806</xdr:rowOff>
    </xdr:from>
    <xdr:to>
      <xdr:col>107</xdr:col>
      <xdr:colOff>50800</xdr:colOff>
      <xdr:row>107</xdr:row>
      <xdr:rowOff>5987</xdr:rowOff>
    </xdr:to>
    <xdr:cxnSp macro="">
      <xdr:nvCxnSpPr>
        <xdr:cNvPr id="942" name="直線コネクタ 941"/>
        <xdr:cNvCxnSpPr/>
      </xdr:nvCxnSpPr>
      <xdr:spPr>
        <a:xfrm>
          <a:off x="19545300" y="18306506"/>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83094</xdr:rowOff>
    </xdr:from>
    <xdr:to>
      <xdr:col>98</xdr:col>
      <xdr:colOff>38100</xdr:colOff>
      <xdr:row>107</xdr:row>
      <xdr:rowOff>13244</xdr:rowOff>
    </xdr:to>
    <xdr:sp macro="" textlink="">
      <xdr:nvSpPr>
        <xdr:cNvPr id="943" name="楕円 942"/>
        <xdr:cNvSpPr/>
      </xdr:nvSpPr>
      <xdr:spPr>
        <a:xfrm>
          <a:off x="18605500" y="18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132806</xdr:rowOff>
    </xdr:from>
    <xdr:to>
      <xdr:col>102</xdr:col>
      <xdr:colOff>114300</xdr:colOff>
      <xdr:row>106</xdr:row>
      <xdr:rowOff>133894</xdr:rowOff>
    </xdr:to>
    <xdr:cxnSp macro="">
      <xdr:nvCxnSpPr>
        <xdr:cNvPr id="944" name="直線コネクタ 943"/>
        <xdr:cNvCxnSpPr/>
      </xdr:nvCxnSpPr>
      <xdr:spPr>
        <a:xfrm flipV="1">
          <a:off x="18656300" y="183065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45"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6"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47"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65332</xdr:rowOff>
    </xdr:from>
    <xdr:ext cx="469744" cy="259045"/>
    <xdr:sp macro="" textlink="">
      <xdr:nvSpPr>
        <xdr:cNvPr id="948" name="n_4aveValue【庁舎】&#10;一人当たり面積"/>
        <xdr:cNvSpPr txBox="1"/>
      </xdr:nvSpPr>
      <xdr:spPr>
        <a:xfrm>
          <a:off x="18421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42471</xdr:rowOff>
    </xdr:from>
    <xdr:ext cx="469744" cy="259045"/>
    <xdr:sp macro="" textlink="">
      <xdr:nvSpPr>
        <xdr:cNvPr id="949" name="n_1mainValue【庁舎】&#10;一人当たり面積"/>
        <xdr:cNvSpPr txBox="1"/>
      </xdr:nvSpPr>
      <xdr:spPr>
        <a:xfrm>
          <a:off x="21075727" y="183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0" name="n_2main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3283</xdr:rowOff>
    </xdr:from>
    <xdr:ext cx="469744" cy="259045"/>
    <xdr:sp macro="" textlink="">
      <xdr:nvSpPr>
        <xdr:cNvPr id="951" name="n_3mainValue【庁舎】&#10;一人当たり面積"/>
        <xdr:cNvSpPr txBox="1"/>
      </xdr:nvSpPr>
      <xdr:spPr>
        <a:xfrm>
          <a:off x="19310427" y="183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29771</xdr:rowOff>
    </xdr:from>
    <xdr:ext cx="469744" cy="259045"/>
    <xdr:sp macro="" textlink="">
      <xdr:nvSpPr>
        <xdr:cNvPr id="952" name="n_4mainValue【庁舎】&#10;一人当たり面積"/>
        <xdr:cNvSpPr txBox="1"/>
      </xdr:nvSpPr>
      <xdr:spPr>
        <a:xfrm>
          <a:off x="18421427" y="180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・多くの類型において、有形固定資産減価償却率や一人当たり面積が全国平均を上回っているが、類似団体平均と比較すると下回っている。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年度同様、有形固定資産減価償却率が類似団体平均を大きく上回っているため、行政機能の維持にも配慮しながら計画的な長寿命化を行っていく。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年度同様、一人当たり面積が類似団体平均を大きく上回っているため、利用状況や需要の変化を見極めて施設の配置や規模の最適化を図っていく。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41,901
41,655
192.74
21,237,250
20,321,942
699,538
12,598,332
22,444,593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年度から横ばいとな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と同じになった。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交付税制度改正に伴う合併団体への上乗せ等に伴い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普通交付税算定上の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需要額全体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微増となり、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固定資産税や地方特例交付金の増により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普通交付税算定上の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収入額も微増となったため指数は横ばいとなった。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次年度以降も、地域経済の活性化や人口減対策に重点を置いた「阿賀野市総合計画」に基づく実施計画事業の遂行で、税収確保等により指数向上を目指したい。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若干悪化したが、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また、類似団体内順位も昨年度と同順位であり、総合的には健全な比率であると考える。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ポイント増の要因は、</a:t>
          </a:r>
          <a:r>
            <a:rPr lang="ja-JP" alt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市税や交付税、</a:t>
          </a:r>
          <a:r>
            <a:rPr lang="ja-JP" altLang="en-US"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臨時財政対策債</a:t>
          </a:r>
          <a:r>
            <a:rPr lang="ja-JP" alt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等の減少の影響により経常一財が</a:t>
          </a:r>
          <a:r>
            <a:rPr lang="en-US" alt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188</a:t>
          </a:r>
          <a:r>
            <a:rPr lang="ja-JP" altLang="en-US"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百万</a:t>
          </a:r>
          <a:r>
            <a:rPr lang="ja-JP" alt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円減少し</a:t>
          </a:r>
          <a:r>
            <a:rPr lang="ja-JP" altLang="en-US"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、経常的事業費も増加（経常経費充当一財</a:t>
          </a:r>
          <a:r>
            <a:rPr lang="en-US" alt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会計に移行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下水道事業では、経営改善による繰出金の削減等の検討も視野に入れ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、全庁的にはＩＣＴの活用等による事務の効率化を検討し、経常経費の削減を図り、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現状比率の堅持に努めたい。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92964</xdr:rowOff>
    </xdr:from>
    <xdr:to>
      <xdr:col>23</xdr:col>
      <xdr:colOff>133350</xdr:colOff>
      <xdr:row>61</xdr:row>
      <xdr:rowOff>56642</xdr:rowOff>
    </xdr:to>
    <xdr:cxnSp macro="">
      <xdr:nvCxnSpPr>
        <xdr:cNvPr id="130" name="直線コネクタ 129"/>
        <xdr:cNvCxnSpPr/>
      </xdr:nvCxnSpPr>
      <xdr:spPr>
        <a:xfrm>
          <a:off x="4114800" y="1037996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92964</xdr:rowOff>
    </xdr:from>
    <xdr:to>
      <xdr:col>19</xdr:col>
      <xdr:colOff>133350</xdr:colOff>
      <xdr:row>61</xdr:row>
      <xdr:rowOff>85598</xdr:rowOff>
    </xdr:to>
    <xdr:cxnSp macro="">
      <xdr:nvCxnSpPr>
        <xdr:cNvPr id="133" name="直線コネクタ 132"/>
        <xdr:cNvCxnSpPr/>
      </xdr:nvCxnSpPr>
      <xdr:spPr>
        <a:xfrm flipV="1">
          <a:off x="3225800" y="1037996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29972</xdr:rowOff>
    </xdr:to>
    <xdr:cxnSp macro="">
      <xdr:nvCxnSpPr>
        <xdr:cNvPr id="136" name="直線コネクタ 135"/>
        <xdr:cNvCxnSpPr/>
      </xdr:nvCxnSpPr>
      <xdr:spPr>
        <a:xfrm flipV="1">
          <a:off x="2336800" y="105440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62</xdr:row>
      <xdr:rowOff>29972</xdr:rowOff>
    </xdr:to>
    <xdr:cxnSp macro="">
      <xdr:nvCxnSpPr>
        <xdr:cNvPr id="139" name="直線コネクタ 138"/>
        <xdr:cNvCxnSpPr/>
      </xdr:nvCxnSpPr>
      <xdr:spPr>
        <a:xfrm>
          <a:off x="1447800" y="1045718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9" name="楕円 148"/>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0"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42164</xdr:rowOff>
    </xdr:from>
    <xdr:to>
      <xdr:col>19</xdr:col>
      <xdr:colOff>184150</xdr:colOff>
      <xdr:row>60</xdr:row>
      <xdr:rowOff>143764</xdr:rowOff>
    </xdr:to>
    <xdr:sp macro="" textlink="">
      <xdr:nvSpPr>
        <xdr:cNvPr id="151" name="楕円 150"/>
        <xdr:cNvSpPr/>
      </xdr:nvSpPr>
      <xdr:spPr>
        <a:xfrm>
          <a:off x="4064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153941</xdr:rowOff>
    </xdr:from>
    <xdr:ext cx="736600" cy="259045"/>
    <xdr:sp macro="" textlink="">
      <xdr:nvSpPr>
        <xdr:cNvPr id="152" name="テキスト ボックス 151"/>
        <xdr:cNvSpPr txBox="1"/>
      </xdr:nvSpPr>
      <xdr:spPr>
        <a:xfrm>
          <a:off x="3733800" y="1009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3" name="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58" name="テキスト ボックス 157"/>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25,756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は前年度から減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になったが、物件費が増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人あたりの経費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物件費増加の要因としては、ふるさと寄附金の増加に伴う返礼品に係る費用の増（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今後も多様化する事業への対応で一定の職員補充が必要なことと、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会計年度任用職員制度の導入など増加要因を考慮して、公共施設等総合管理計画に基づく施設の統廃合、運営のアウトソーシング等の検討、人口減対策事業の取組みから現状水準の維持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89633</xdr:rowOff>
    </xdr:from>
    <xdr:to>
      <xdr:col>23</xdr:col>
      <xdr:colOff>133350</xdr:colOff>
      <xdr:row>82</xdr:row>
      <xdr:rowOff>134426</xdr:rowOff>
    </xdr:to>
    <xdr:cxnSp macro="">
      <xdr:nvCxnSpPr>
        <xdr:cNvPr id="193" name="直線コネクタ 192"/>
        <xdr:cNvCxnSpPr/>
      </xdr:nvCxnSpPr>
      <xdr:spPr>
        <a:xfrm>
          <a:off x="4114800" y="14148533"/>
          <a:ext cx="838200" cy="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89633</xdr:rowOff>
    </xdr:from>
    <xdr:to>
      <xdr:col>19</xdr:col>
      <xdr:colOff>133350</xdr:colOff>
      <xdr:row>82</xdr:row>
      <xdr:rowOff>121734</xdr:rowOff>
    </xdr:to>
    <xdr:cxnSp macro="">
      <xdr:nvCxnSpPr>
        <xdr:cNvPr id="196" name="直線コネクタ 195"/>
        <xdr:cNvCxnSpPr/>
      </xdr:nvCxnSpPr>
      <xdr:spPr>
        <a:xfrm flipV="1">
          <a:off x="3225800" y="14148533"/>
          <a:ext cx="8890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89432</xdr:rowOff>
    </xdr:from>
    <xdr:to>
      <xdr:col>15</xdr:col>
      <xdr:colOff>82550</xdr:colOff>
      <xdr:row>82</xdr:row>
      <xdr:rowOff>121734</xdr:rowOff>
    </xdr:to>
    <xdr:cxnSp macro="">
      <xdr:nvCxnSpPr>
        <xdr:cNvPr id="199" name="直線コネクタ 198"/>
        <xdr:cNvCxnSpPr/>
      </xdr:nvCxnSpPr>
      <xdr:spPr>
        <a:xfrm>
          <a:off x="2336800" y="14148332"/>
          <a:ext cx="8890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31609</xdr:rowOff>
    </xdr:from>
    <xdr:to>
      <xdr:col>11</xdr:col>
      <xdr:colOff>31750</xdr:colOff>
      <xdr:row>82</xdr:row>
      <xdr:rowOff>89432</xdr:rowOff>
    </xdr:to>
    <xdr:cxnSp macro="">
      <xdr:nvCxnSpPr>
        <xdr:cNvPr id="202" name="直線コネクタ 201"/>
        <xdr:cNvCxnSpPr/>
      </xdr:nvCxnSpPr>
      <xdr:spPr>
        <a:xfrm>
          <a:off x="1447800" y="14090509"/>
          <a:ext cx="8890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83626</xdr:rowOff>
    </xdr:from>
    <xdr:to>
      <xdr:col>23</xdr:col>
      <xdr:colOff>184150</xdr:colOff>
      <xdr:row>83</xdr:row>
      <xdr:rowOff>13776</xdr:rowOff>
    </xdr:to>
    <xdr:sp macro="" textlink="">
      <xdr:nvSpPr>
        <xdr:cNvPr id="212" name="楕円 211"/>
        <xdr:cNvSpPr/>
      </xdr:nvSpPr>
      <xdr:spPr>
        <a:xfrm>
          <a:off x="4902200" y="141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100153</xdr:rowOff>
    </xdr:from>
    <xdr:ext cx="762000" cy="259045"/>
    <xdr:sp macro="" textlink="">
      <xdr:nvSpPr>
        <xdr:cNvPr id="213" name="人件費・物件費等の状況該当値テキスト"/>
        <xdr:cNvSpPr txBox="1"/>
      </xdr:nvSpPr>
      <xdr:spPr>
        <a:xfrm>
          <a:off x="5041900" y="1398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38833</xdr:rowOff>
    </xdr:from>
    <xdr:to>
      <xdr:col>19</xdr:col>
      <xdr:colOff>184150</xdr:colOff>
      <xdr:row>82</xdr:row>
      <xdr:rowOff>140433</xdr:rowOff>
    </xdr:to>
    <xdr:sp macro="" textlink="">
      <xdr:nvSpPr>
        <xdr:cNvPr id="214" name="楕円 213"/>
        <xdr:cNvSpPr/>
      </xdr:nvSpPr>
      <xdr:spPr>
        <a:xfrm>
          <a:off x="4064000" y="140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150610</xdr:rowOff>
    </xdr:from>
    <xdr:ext cx="736600" cy="259045"/>
    <xdr:sp macro="" textlink="">
      <xdr:nvSpPr>
        <xdr:cNvPr id="215" name="テキスト ボックス 214"/>
        <xdr:cNvSpPr txBox="1"/>
      </xdr:nvSpPr>
      <xdr:spPr>
        <a:xfrm>
          <a:off x="3733800" y="1386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70934</xdr:rowOff>
    </xdr:from>
    <xdr:to>
      <xdr:col>15</xdr:col>
      <xdr:colOff>133350</xdr:colOff>
      <xdr:row>83</xdr:row>
      <xdr:rowOff>1084</xdr:rowOff>
    </xdr:to>
    <xdr:sp macro="" textlink="">
      <xdr:nvSpPr>
        <xdr:cNvPr id="216" name="楕円 215"/>
        <xdr:cNvSpPr/>
      </xdr:nvSpPr>
      <xdr:spPr>
        <a:xfrm>
          <a:off x="3175000" y="141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11261</xdr:rowOff>
    </xdr:from>
    <xdr:ext cx="762000" cy="259045"/>
    <xdr:sp macro="" textlink="">
      <xdr:nvSpPr>
        <xdr:cNvPr id="217" name="テキスト ボックス 216"/>
        <xdr:cNvSpPr txBox="1"/>
      </xdr:nvSpPr>
      <xdr:spPr>
        <a:xfrm>
          <a:off x="2844800" y="1389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38632</xdr:rowOff>
    </xdr:from>
    <xdr:to>
      <xdr:col>11</xdr:col>
      <xdr:colOff>82550</xdr:colOff>
      <xdr:row>82</xdr:row>
      <xdr:rowOff>140232</xdr:rowOff>
    </xdr:to>
    <xdr:sp macro="" textlink="">
      <xdr:nvSpPr>
        <xdr:cNvPr id="218" name="楕円 217"/>
        <xdr:cNvSpPr/>
      </xdr:nvSpPr>
      <xdr:spPr>
        <a:xfrm>
          <a:off x="2286000" y="140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150409</xdr:rowOff>
    </xdr:from>
    <xdr:ext cx="762000" cy="259045"/>
    <xdr:sp macro="" textlink="">
      <xdr:nvSpPr>
        <xdr:cNvPr id="219" name="テキスト ボックス 218"/>
        <xdr:cNvSpPr txBox="1"/>
      </xdr:nvSpPr>
      <xdr:spPr>
        <a:xfrm>
          <a:off x="1955800" y="1386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152259</xdr:rowOff>
    </xdr:from>
    <xdr:to>
      <xdr:col>7</xdr:col>
      <xdr:colOff>31750</xdr:colOff>
      <xdr:row>82</xdr:row>
      <xdr:rowOff>82409</xdr:rowOff>
    </xdr:to>
    <xdr:sp macro="" textlink="">
      <xdr:nvSpPr>
        <xdr:cNvPr id="220" name="楕円 219"/>
        <xdr:cNvSpPr/>
      </xdr:nvSpPr>
      <xdr:spPr>
        <a:xfrm>
          <a:off x="1397000" y="140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92586</xdr:rowOff>
    </xdr:from>
    <xdr:ext cx="762000" cy="259045"/>
    <xdr:sp macro="" textlink="">
      <xdr:nvSpPr>
        <xdr:cNvPr id="221" name="テキスト ボックス 220"/>
        <xdr:cNvSpPr txBox="1"/>
      </xdr:nvSpPr>
      <xdr:spPr>
        <a:xfrm>
          <a:off x="1066800" y="1380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おり、順位も高いものとなった。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これは、給与体系の低い新卒採用者が増えていることに起因するものである。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類似団体平均や国の制度改正、地方財政計画をはじめとした動向を注視し、「人事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評価</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制度」の効果的な運用によって指数だけではなくバランスのとれた質の高い給与体系を目指したい。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13607</xdr:rowOff>
    </xdr:to>
    <xdr:cxnSp macro="">
      <xdr:nvCxnSpPr>
        <xdr:cNvPr id="257" name="直線コネクタ 256"/>
        <xdr:cNvCxnSpPr/>
      </xdr:nvCxnSpPr>
      <xdr:spPr>
        <a:xfrm flipV="1">
          <a:off x="16179800" y="143637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13607</xdr:rowOff>
    </xdr:to>
    <xdr:cxnSp macro="">
      <xdr:nvCxnSpPr>
        <xdr:cNvPr id="260" name="直線コネクタ 259"/>
        <xdr:cNvCxnSpPr/>
      </xdr:nvCxnSpPr>
      <xdr:spPr>
        <a:xfrm>
          <a:off x="15290800" y="143119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30843</xdr:rowOff>
    </xdr:to>
    <xdr:cxnSp macro="">
      <xdr:nvCxnSpPr>
        <xdr:cNvPr id="263" name="直線コネクタ 262"/>
        <xdr:cNvCxnSpPr/>
      </xdr:nvCxnSpPr>
      <xdr:spPr>
        <a:xfrm flipV="1">
          <a:off x="14401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85</xdr:row>
      <xdr:rowOff>48986</xdr:rowOff>
    </xdr:to>
    <xdr:cxnSp macro="">
      <xdr:nvCxnSpPr>
        <xdr:cNvPr id="266" name="直線コネクタ 265"/>
        <xdr:cNvCxnSpPr/>
      </xdr:nvCxnSpPr>
      <xdr:spPr>
        <a:xfrm flipV="1">
          <a:off x="13512800" y="144326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0" name="楕円 279"/>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1" name="テキスト ボックス 280"/>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く早期退職者の勧奨、新規採用者の抑制によって人口が減少する中でも一定の水準を保持していると考えるが、職員年齢構成の偏在化を解消するための職員補充を行ったため、比率が上昇した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しかし、人員の適正化は引き続き必要なため、「阿賀野市総合計画」に基づく事業遂行の中で、事業毎の事務量の把握を行い人員配分の最適化に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げ、職員数の抑制に努めたい。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150404</xdr:rowOff>
    </xdr:from>
    <xdr:to>
      <xdr:col>81</xdr:col>
      <xdr:colOff>44450</xdr:colOff>
      <xdr:row>61</xdr:row>
      <xdr:rowOff>167640</xdr:rowOff>
    </xdr:to>
    <xdr:cxnSp macro="">
      <xdr:nvCxnSpPr>
        <xdr:cNvPr id="322" name="直線コネクタ 321"/>
        <xdr:cNvCxnSpPr/>
      </xdr:nvCxnSpPr>
      <xdr:spPr>
        <a:xfrm>
          <a:off x="16179800" y="1060885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114209</xdr:rowOff>
    </xdr:from>
    <xdr:to>
      <xdr:col>77</xdr:col>
      <xdr:colOff>44450</xdr:colOff>
      <xdr:row>61</xdr:row>
      <xdr:rowOff>150404</xdr:rowOff>
    </xdr:to>
    <xdr:cxnSp macro="">
      <xdr:nvCxnSpPr>
        <xdr:cNvPr id="325" name="直線コネクタ 324"/>
        <xdr:cNvCxnSpPr/>
      </xdr:nvCxnSpPr>
      <xdr:spPr>
        <a:xfrm>
          <a:off x="15290800" y="1057265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114209</xdr:rowOff>
    </xdr:to>
    <xdr:cxnSp macro="">
      <xdr:nvCxnSpPr>
        <xdr:cNvPr id="328" name="直線コネクタ 327"/>
        <xdr:cNvCxnSpPr/>
      </xdr:nvCxnSpPr>
      <xdr:spPr>
        <a:xfrm>
          <a:off x="14401800" y="1056404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103868</xdr:rowOff>
    </xdr:from>
    <xdr:to>
      <xdr:col>68</xdr:col>
      <xdr:colOff>152400</xdr:colOff>
      <xdr:row>61</xdr:row>
      <xdr:rowOff>105591</xdr:rowOff>
    </xdr:to>
    <xdr:cxnSp macro="">
      <xdr:nvCxnSpPr>
        <xdr:cNvPr id="331" name="直線コネクタ 330"/>
        <xdr:cNvCxnSpPr/>
      </xdr:nvCxnSpPr>
      <xdr:spPr>
        <a:xfrm>
          <a:off x="13512800" y="1056231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1" name="楕円 340"/>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2"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3" name="楕円 342"/>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14531</xdr:rowOff>
    </xdr:from>
    <xdr:ext cx="736600" cy="259045"/>
    <xdr:sp macro="" textlink="">
      <xdr:nvSpPr>
        <xdr:cNvPr id="344" name="テキスト ボックス 343"/>
        <xdr:cNvSpPr txBox="1"/>
      </xdr:nvSpPr>
      <xdr:spPr>
        <a:xfrm>
          <a:off x="15798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63409</xdr:rowOff>
    </xdr:from>
    <xdr:to>
      <xdr:col>73</xdr:col>
      <xdr:colOff>44450</xdr:colOff>
      <xdr:row>61</xdr:row>
      <xdr:rowOff>165009</xdr:rowOff>
    </xdr:to>
    <xdr:sp macro="" textlink="">
      <xdr:nvSpPr>
        <xdr:cNvPr id="345" name="楕円 344"/>
        <xdr:cNvSpPr/>
      </xdr:nvSpPr>
      <xdr:spPr>
        <a:xfrm>
          <a:off x="15240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149786</xdr:rowOff>
    </xdr:from>
    <xdr:ext cx="762000" cy="259045"/>
    <xdr:sp macro="" textlink="">
      <xdr:nvSpPr>
        <xdr:cNvPr id="346" name="テキスト ボックス 345"/>
        <xdr:cNvSpPr txBox="1"/>
      </xdr:nvSpPr>
      <xdr:spPr>
        <a:xfrm>
          <a:off x="14909800" y="1060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7" name="楕円 346"/>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48" name="テキスト ボックス 347"/>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53068</xdr:rowOff>
    </xdr:from>
    <xdr:to>
      <xdr:col>64</xdr:col>
      <xdr:colOff>152400</xdr:colOff>
      <xdr:row>61</xdr:row>
      <xdr:rowOff>154668</xdr:rowOff>
    </xdr:to>
    <xdr:sp macro="" textlink="">
      <xdr:nvSpPr>
        <xdr:cNvPr id="349" name="楕円 348"/>
        <xdr:cNvSpPr/>
      </xdr:nvSpPr>
      <xdr:spPr>
        <a:xfrm>
          <a:off x="13462000" y="105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139445</xdr:rowOff>
    </xdr:from>
    <xdr:ext cx="762000" cy="259045"/>
    <xdr:sp macro="" textlink="">
      <xdr:nvSpPr>
        <xdr:cNvPr id="350" name="テキスト ボックス 349"/>
        <xdr:cNvSpPr txBox="1"/>
      </xdr:nvSpPr>
      <xdr:spPr>
        <a:xfrm>
          <a:off x="13131800" y="1059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）したことが改善の要因である。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段階的に学校施設耐震化や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病院建設事業での借入金における元金据置の終了によって公債費負担が増え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の上昇が懸念される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、新規発行債の抑制と、「阿賀野市総合計画」に基づく計画的な事業展開により比率上昇の抑制を目指したい。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63077</xdr:rowOff>
    </xdr:to>
    <xdr:cxnSp macro="">
      <xdr:nvCxnSpPr>
        <xdr:cNvPr id="383" name="直線コネクタ 382"/>
        <xdr:cNvCxnSpPr/>
      </xdr:nvCxnSpPr>
      <xdr:spPr>
        <a:xfrm flipV="1">
          <a:off x="16179800" y="72986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44</xdr:row>
      <xdr:rowOff>36406</xdr:rowOff>
    </xdr:to>
    <xdr:cxnSp macro="">
      <xdr:nvCxnSpPr>
        <xdr:cNvPr id="386" name="直線コネクタ 385"/>
        <xdr:cNvCxnSpPr/>
      </xdr:nvCxnSpPr>
      <xdr:spPr>
        <a:xfrm flipV="1">
          <a:off x="15290800" y="74354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124883</xdr:rowOff>
    </xdr:to>
    <xdr:cxnSp macro="">
      <xdr:nvCxnSpPr>
        <xdr:cNvPr id="389" name="直線コネクタ 388"/>
        <xdr:cNvCxnSpPr/>
      </xdr:nvCxnSpPr>
      <xdr:spPr>
        <a:xfrm flipV="1">
          <a:off x="14401800" y="75802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45</xdr:row>
      <xdr:rowOff>1694</xdr:rowOff>
    </xdr:to>
    <xdr:cxnSp macro="">
      <xdr:nvCxnSpPr>
        <xdr:cNvPr id="392" name="直線コネクタ 391"/>
        <xdr:cNvCxnSpPr/>
      </xdr:nvCxnSpPr>
      <xdr:spPr>
        <a:xfrm flipV="1">
          <a:off x="13512800" y="76686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2" name="楕円 401"/>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3"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4" name="楕円 403"/>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5" name="テキスト ボックス 404"/>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06" name="楕円 405"/>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7" name="テキスト ボックス 406"/>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8" name="楕円 407"/>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9" name="テキスト ボックス 408"/>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122344</xdr:rowOff>
    </xdr:from>
    <xdr:to>
      <xdr:col>64</xdr:col>
      <xdr:colOff>152400</xdr:colOff>
      <xdr:row>45</xdr:row>
      <xdr:rowOff>52494</xdr:rowOff>
    </xdr:to>
    <xdr:sp macro="" textlink="">
      <xdr:nvSpPr>
        <xdr:cNvPr id="410" name="楕円 409"/>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37271</xdr:rowOff>
    </xdr:from>
    <xdr:ext cx="762000" cy="259045"/>
    <xdr:sp macro="" textlink="">
      <xdr:nvSpPr>
        <xdr:cNvPr id="411" name="テキスト ボックス 410"/>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引き続き類似団体平均を大きく上回る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比率減少の要因は、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地方債残高の減少や基金残高の増加等によ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一方、類団平均を上回る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年度に整備完了した市立病院建設事業債について、利用料金制による指定管理施設のため一般会計が実質的に償還金を負担していること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、新規発行債の抑制が必須なため、「阿賀野市総合計画」に基づく計画的で堅実な事業展開と借入により比率の低下を目指したい。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155601</xdr:rowOff>
    </xdr:from>
    <xdr:to>
      <xdr:col>81</xdr:col>
      <xdr:colOff>44450</xdr:colOff>
      <xdr:row>22</xdr:row>
      <xdr:rowOff>106731</xdr:rowOff>
    </xdr:to>
    <xdr:cxnSp macro="">
      <xdr:nvCxnSpPr>
        <xdr:cNvPr id="443" name="直線コネクタ 442"/>
        <xdr:cNvCxnSpPr/>
      </xdr:nvCxnSpPr>
      <xdr:spPr>
        <a:xfrm flipV="1">
          <a:off x="16179800" y="3756051"/>
          <a:ext cx="8382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106731</xdr:rowOff>
    </xdr:from>
    <xdr:to>
      <xdr:col>77</xdr:col>
      <xdr:colOff>44450</xdr:colOff>
      <xdr:row>22</xdr:row>
      <xdr:rowOff>166573</xdr:rowOff>
    </xdr:to>
    <xdr:cxnSp macro="">
      <xdr:nvCxnSpPr>
        <xdr:cNvPr id="446" name="直線コネクタ 445"/>
        <xdr:cNvCxnSpPr/>
      </xdr:nvCxnSpPr>
      <xdr:spPr>
        <a:xfrm flipV="1">
          <a:off x="15290800" y="3878631"/>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140513</xdr:rowOff>
    </xdr:from>
    <xdr:to>
      <xdr:col>72</xdr:col>
      <xdr:colOff>203200</xdr:colOff>
      <xdr:row>22</xdr:row>
      <xdr:rowOff>166573</xdr:rowOff>
    </xdr:to>
    <xdr:cxnSp macro="">
      <xdr:nvCxnSpPr>
        <xdr:cNvPr id="449" name="直線コネクタ 448"/>
        <xdr:cNvCxnSpPr/>
      </xdr:nvCxnSpPr>
      <xdr:spPr>
        <a:xfrm>
          <a:off x="14401800" y="391241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120853</xdr:rowOff>
    </xdr:from>
    <xdr:to>
      <xdr:col>68</xdr:col>
      <xdr:colOff>152400</xdr:colOff>
      <xdr:row>22</xdr:row>
      <xdr:rowOff>140513</xdr:rowOff>
    </xdr:to>
    <xdr:cxnSp macro="">
      <xdr:nvCxnSpPr>
        <xdr:cNvPr id="452" name="直線コネクタ 451"/>
        <xdr:cNvCxnSpPr/>
      </xdr:nvCxnSpPr>
      <xdr:spPr>
        <a:xfrm>
          <a:off x="13512800" y="3721303"/>
          <a:ext cx="8890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104801</xdr:rowOff>
    </xdr:from>
    <xdr:to>
      <xdr:col>81</xdr:col>
      <xdr:colOff>95250</xdr:colOff>
      <xdr:row>22</xdr:row>
      <xdr:rowOff>34951</xdr:rowOff>
    </xdr:to>
    <xdr:sp macro="" textlink="">
      <xdr:nvSpPr>
        <xdr:cNvPr id="462" name="楕円 461"/>
        <xdr:cNvSpPr/>
      </xdr:nvSpPr>
      <xdr:spPr>
        <a:xfrm>
          <a:off x="16967200" y="37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76878</xdr:rowOff>
    </xdr:from>
    <xdr:ext cx="762000" cy="259045"/>
    <xdr:sp macro="" textlink="">
      <xdr:nvSpPr>
        <xdr:cNvPr id="463" name="将来負担の状況該当値テキスト"/>
        <xdr:cNvSpPr txBox="1"/>
      </xdr:nvSpPr>
      <xdr:spPr>
        <a:xfrm>
          <a:off x="17106900" y="36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55931</xdr:rowOff>
    </xdr:from>
    <xdr:to>
      <xdr:col>77</xdr:col>
      <xdr:colOff>95250</xdr:colOff>
      <xdr:row>22</xdr:row>
      <xdr:rowOff>157531</xdr:rowOff>
    </xdr:to>
    <xdr:sp macro="" textlink="">
      <xdr:nvSpPr>
        <xdr:cNvPr id="464" name="楕円 463"/>
        <xdr:cNvSpPr/>
      </xdr:nvSpPr>
      <xdr:spPr>
        <a:xfrm>
          <a:off x="16129000" y="3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142308</xdr:rowOff>
    </xdr:from>
    <xdr:ext cx="736600" cy="259045"/>
    <xdr:sp macro="" textlink="">
      <xdr:nvSpPr>
        <xdr:cNvPr id="465" name="テキスト ボックス 464"/>
        <xdr:cNvSpPr txBox="1"/>
      </xdr:nvSpPr>
      <xdr:spPr>
        <a:xfrm>
          <a:off x="15798800" y="391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115773</xdr:rowOff>
    </xdr:from>
    <xdr:to>
      <xdr:col>73</xdr:col>
      <xdr:colOff>44450</xdr:colOff>
      <xdr:row>23</xdr:row>
      <xdr:rowOff>45923</xdr:rowOff>
    </xdr:to>
    <xdr:sp macro="" textlink="">
      <xdr:nvSpPr>
        <xdr:cNvPr id="466" name="楕円 465"/>
        <xdr:cNvSpPr/>
      </xdr:nvSpPr>
      <xdr:spPr>
        <a:xfrm>
          <a:off x="15240000" y="38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30700</xdr:rowOff>
    </xdr:from>
    <xdr:ext cx="762000" cy="259045"/>
    <xdr:sp macro="" textlink="">
      <xdr:nvSpPr>
        <xdr:cNvPr id="467" name="テキスト ボックス 466"/>
        <xdr:cNvSpPr txBox="1"/>
      </xdr:nvSpPr>
      <xdr:spPr>
        <a:xfrm>
          <a:off x="14909800" y="397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89713</xdr:rowOff>
    </xdr:from>
    <xdr:to>
      <xdr:col>68</xdr:col>
      <xdr:colOff>203200</xdr:colOff>
      <xdr:row>23</xdr:row>
      <xdr:rowOff>19863</xdr:rowOff>
    </xdr:to>
    <xdr:sp macro="" textlink="">
      <xdr:nvSpPr>
        <xdr:cNvPr id="468" name="楕円 467"/>
        <xdr:cNvSpPr/>
      </xdr:nvSpPr>
      <xdr:spPr>
        <a:xfrm>
          <a:off x="14351000" y="38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4640</xdr:rowOff>
    </xdr:from>
    <xdr:ext cx="762000" cy="259045"/>
    <xdr:sp macro="" textlink="">
      <xdr:nvSpPr>
        <xdr:cNvPr id="469" name="テキスト ボックス 468"/>
        <xdr:cNvSpPr txBox="1"/>
      </xdr:nvSpPr>
      <xdr:spPr>
        <a:xfrm>
          <a:off x="14020800" y="39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70053</xdr:rowOff>
    </xdr:from>
    <xdr:to>
      <xdr:col>64</xdr:col>
      <xdr:colOff>152400</xdr:colOff>
      <xdr:row>22</xdr:row>
      <xdr:rowOff>203</xdr:rowOff>
    </xdr:to>
    <xdr:sp macro="" textlink="">
      <xdr:nvSpPr>
        <xdr:cNvPr id="470" name="楕円 469"/>
        <xdr:cNvSpPr/>
      </xdr:nvSpPr>
      <xdr:spPr>
        <a:xfrm>
          <a:off x="13462000" y="36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156430</xdr:rowOff>
    </xdr:from>
    <xdr:ext cx="762000" cy="259045"/>
    <xdr:sp macro="" textlink="">
      <xdr:nvSpPr>
        <xdr:cNvPr id="471" name="テキスト ボックス 470"/>
        <xdr:cNvSpPr txBox="1"/>
      </xdr:nvSpPr>
      <xdr:spPr>
        <a:xfrm>
          <a:off x="13131800" y="37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41,901
41,655
192.74
21,237,250
20,321,942
699,538
12,598,332
22,444,593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普通交付税等の経常一般財源は大幅に減少しているが、「定員適正化計画」に基づく職員数抑制効果により、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年度比同水準を維持しているものの、類似団体平均からは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年度からの会計年度任用職員制度施行後は大幅な増加も想定される。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今後は、「阿賀野市総合計画」での事業遂行と連動し、事務量の的確な把握を行い人員配分の最適化へも取り組むことで、比率の抑制に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げたい。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120650</xdr:rowOff>
    </xdr:to>
    <xdr:cxnSp macro="">
      <xdr:nvCxnSpPr>
        <xdr:cNvPr id="66" name="直線コネクタ 65"/>
        <xdr:cNvCxnSpPr/>
      </xdr:nvCxnSpPr>
      <xdr:spPr>
        <a:xfrm flipV="1">
          <a:off x="3987800" y="610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120650</xdr:rowOff>
    </xdr:from>
    <xdr:to>
      <xdr:col>19</xdr:col>
      <xdr:colOff>187325</xdr:colOff>
      <xdr:row>35</xdr:row>
      <xdr:rowOff>146050</xdr:rowOff>
    </xdr:to>
    <xdr:cxnSp macro="">
      <xdr:nvCxnSpPr>
        <xdr:cNvPr id="69" name="直線コネクタ 68"/>
        <xdr:cNvCxnSpPr/>
      </xdr:nvCxnSpPr>
      <xdr:spPr>
        <a:xfrm flipV="1">
          <a:off x="3098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146050</xdr:rowOff>
    </xdr:to>
    <xdr:cxnSp macro="">
      <xdr:nvCxnSpPr>
        <xdr:cNvPr id="72" name="直線コネクタ 71"/>
        <xdr:cNvCxnSpPr/>
      </xdr:nvCxnSpPr>
      <xdr:spPr>
        <a:xfrm>
          <a:off x="2209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146050</xdr:rowOff>
    </xdr:to>
    <xdr:cxnSp macro="">
      <xdr:nvCxnSpPr>
        <xdr:cNvPr id="75" name="直線コネクタ 74"/>
        <xdr:cNvCxnSpPr/>
      </xdr:nvCxnSpPr>
      <xdr:spPr>
        <a:xfrm>
          <a:off x="1320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156227</xdr:rowOff>
    </xdr:from>
    <xdr:ext cx="736600" cy="259045"/>
    <xdr:sp macro="" textlink="">
      <xdr:nvSpPr>
        <xdr:cNvPr id="88" name="テキスト ボックス 87"/>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10177</xdr:rowOff>
    </xdr:from>
    <xdr:ext cx="762000" cy="259045"/>
    <xdr:sp macro="" textlink="">
      <xdr:nvSpPr>
        <xdr:cNvPr id="90" name="テキスト ボックス 89"/>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92" name="テキスト ボックス 91"/>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4" name="テキスト ボックス 93"/>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ポイント増で類似団体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平均値より１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増加の要因は、ふるさと寄附金の増加に伴う返礼品に係る費用の増（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年度の会計年度任用職員制度施行後は、賃金が皆減となるため、物件費の減少が見込まれるが、委託料が増加傾向にあり増加となる要因もある。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95250</xdr:rowOff>
    </xdr:to>
    <xdr:cxnSp macro="">
      <xdr:nvCxnSpPr>
        <xdr:cNvPr id="127" name="直線コネクタ 126"/>
        <xdr:cNvCxnSpPr/>
      </xdr:nvCxnSpPr>
      <xdr:spPr>
        <a:xfrm>
          <a:off x="15671800" y="28702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127000</xdr:rowOff>
    </xdr:to>
    <xdr:cxnSp macro="">
      <xdr:nvCxnSpPr>
        <xdr:cNvPr id="130" name="直線コネクタ 129"/>
        <xdr:cNvCxnSpPr/>
      </xdr:nvCxnSpPr>
      <xdr:spPr>
        <a:xfrm>
          <a:off x="14782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38100</xdr:rowOff>
    </xdr:to>
    <xdr:cxnSp macro="">
      <xdr:nvCxnSpPr>
        <xdr:cNvPr id="133" name="直線コネクタ 132"/>
        <xdr:cNvCxnSpPr/>
      </xdr:nvCxnSpPr>
      <xdr:spPr>
        <a:xfrm>
          <a:off x="13893800" y="274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25400</xdr:rowOff>
    </xdr:to>
    <xdr:cxnSp macro="">
      <xdr:nvCxnSpPr>
        <xdr:cNvPr id="136" name="直線コネクタ 135"/>
        <xdr:cNvCxnSpPr/>
      </xdr:nvCxnSpPr>
      <xdr:spPr>
        <a:xfrm flipV="1">
          <a:off x="13004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6" name="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7"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5" name="テキスト ボックス 154"/>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っている。増加の要因は経常経費としての介護給付費の増（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児童福祉では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幼児教育・保育無償化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など国の制度改正等で増加を見込むため、積極的な受診勧奨や「介護保険計画」に基づく介護予防活動等により高齢者及び障害福祉分野での抑制を図りながら、類似団体平均までの引き下げを目指したい。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29028</xdr:rowOff>
    </xdr:to>
    <xdr:cxnSp macro="">
      <xdr:nvCxnSpPr>
        <xdr:cNvPr id="190" name="直線コネクタ 189"/>
        <xdr:cNvCxnSpPr/>
      </xdr:nvCxnSpPr>
      <xdr:spPr>
        <a:xfrm>
          <a:off x="3987800" y="9875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151493</xdr:rowOff>
    </xdr:to>
    <xdr:cxnSp macro="">
      <xdr:nvCxnSpPr>
        <xdr:cNvPr id="193" name="直線コネクタ 192"/>
        <xdr:cNvCxnSpPr/>
      </xdr:nvCxnSpPr>
      <xdr:spPr>
        <a:xfrm flipV="1">
          <a:off x="3098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57</xdr:row>
      <xdr:rowOff>151493</xdr:rowOff>
    </xdr:to>
    <xdr:cxnSp macro="">
      <xdr:nvCxnSpPr>
        <xdr:cNvPr id="196" name="直線コネクタ 195"/>
        <xdr:cNvCxnSpPr/>
      </xdr:nvCxnSpPr>
      <xdr:spPr>
        <a:xfrm>
          <a:off x="2209800" y="9891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118835</xdr:rowOff>
    </xdr:to>
    <xdr:cxnSp macro="">
      <xdr:nvCxnSpPr>
        <xdr:cNvPr id="199" name="直線コネクタ 198"/>
        <xdr:cNvCxnSpPr/>
      </xdr:nvCxnSpPr>
      <xdr:spPr>
        <a:xfrm>
          <a:off x="1320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9" name="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1" name="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4" name="テキスト ボックス 213"/>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5" name="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7" name="楕円 216"/>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8" name="テキスト ボックス 217"/>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、令和元年度から下水道事業が公営企業会計に移行したことに伴う下水道事業会計繰出金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性質区分の変更が挙げられる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今後は、特別会計への繰出金の減少を目指し、比率の減少を図りたい。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58</xdr:row>
      <xdr:rowOff>165100</xdr:rowOff>
    </xdr:to>
    <xdr:cxnSp macro="">
      <xdr:nvCxnSpPr>
        <xdr:cNvPr id="251" name="直線コネクタ 250"/>
        <xdr:cNvCxnSpPr/>
      </xdr:nvCxnSpPr>
      <xdr:spPr>
        <a:xfrm flipV="1">
          <a:off x="15671800" y="959104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8890</xdr:rowOff>
    </xdr:to>
    <xdr:cxnSp macro="">
      <xdr:nvCxnSpPr>
        <xdr:cNvPr id="254" name="直線コネクタ 253"/>
        <xdr:cNvCxnSpPr/>
      </xdr:nvCxnSpPr>
      <xdr:spPr>
        <a:xfrm flipV="1">
          <a:off x="14782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8890</xdr:rowOff>
    </xdr:to>
    <xdr:cxnSp macro="">
      <xdr:nvCxnSpPr>
        <xdr:cNvPr id="257" name="直線コネクタ 256"/>
        <xdr:cNvCxnSpPr/>
      </xdr:nvCxnSpPr>
      <xdr:spPr>
        <a:xfrm>
          <a:off x="13893800" y="1007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127000</xdr:rowOff>
    </xdr:to>
    <xdr:cxnSp macro="">
      <xdr:nvCxnSpPr>
        <xdr:cNvPr id="260" name="直線コネクタ 259"/>
        <xdr:cNvCxnSpPr/>
      </xdr:nvCxnSpPr>
      <xdr:spPr>
        <a:xfrm>
          <a:off x="13004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4" name="楕円 273"/>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5" name="テキスト ボックス 274"/>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8" name="楕円 277"/>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9" name="テキスト ボックス 278"/>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の大幅な増加となったが、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令和元年度から下水道事業が公営企業会計に移行したことに伴う下水道事業会計繰出金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性質区分の変更が挙げられる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今後は、下水道事業で経営改善による繰出金の削減等の検討も視野に入れ、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比率の抑制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134620</xdr:rowOff>
    </xdr:from>
    <xdr:to>
      <xdr:col>82</xdr:col>
      <xdr:colOff>107950</xdr:colOff>
      <xdr:row>35</xdr:row>
      <xdr:rowOff>92710</xdr:rowOff>
    </xdr:to>
    <xdr:cxnSp macro="">
      <xdr:nvCxnSpPr>
        <xdr:cNvPr id="312" name="直線コネクタ 311"/>
        <xdr:cNvCxnSpPr/>
      </xdr:nvCxnSpPr>
      <xdr:spPr>
        <a:xfrm>
          <a:off x="15671800" y="562102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134620</xdr:rowOff>
    </xdr:from>
    <xdr:to>
      <xdr:col>78</xdr:col>
      <xdr:colOff>69850</xdr:colOff>
      <xdr:row>33</xdr:row>
      <xdr:rowOff>39370</xdr:rowOff>
    </xdr:to>
    <xdr:cxnSp macro="">
      <xdr:nvCxnSpPr>
        <xdr:cNvPr id="315" name="直線コネクタ 314"/>
        <xdr:cNvCxnSpPr/>
      </xdr:nvCxnSpPr>
      <xdr:spPr>
        <a:xfrm flipV="1">
          <a:off x="14782800" y="562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39370</xdr:rowOff>
    </xdr:from>
    <xdr:to>
      <xdr:col>73</xdr:col>
      <xdr:colOff>180975</xdr:colOff>
      <xdr:row>33</xdr:row>
      <xdr:rowOff>115570</xdr:rowOff>
    </xdr:to>
    <xdr:cxnSp macro="">
      <xdr:nvCxnSpPr>
        <xdr:cNvPr id="318" name="直線コネクタ 317"/>
        <xdr:cNvCxnSpPr/>
      </xdr:nvCxnSpPr>
      <xdr:spPr>
        <a:xfrm flipV="1">
          <a:off x="13893800" y="569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115570</xdr:rowOff>
    </xdr:to>
    <xdr:cxnSp macro="">
      <xdr:nvCxnSpPr>
        <xdr:cNvPr id="321" name="直線コネクタ 320"/>
        <xdr:cNvCxnSpPr/>
      </xdr:nvCxnSpPr>
      <xdr:spPr>
        <a:xfrm>
          <a:off x="13004800" y="571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1" name="楕円 330"/>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2"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83820</xdr:rowOff>
    </xdr:from>
    <xdr:to>
      <xdr:col>78</xdr:col>
      <xdr:colOff>120650</xdr:colOff>
      <xdr:row>33</xdr:row>
      <xdr:rowOff>13970</xdr:rowOff>
    </xdr:to>
    <xdr:sp macro="" textlink="">
      <xdr:nvSpPr>
        <xdr:cNvPr id="333" name="楕円 332"/>
        <xdr:cNvSpPr/>
      </xdr:nvSpPr>
      <xdr:spPr>
        <a:xfrm>
          <a:off x="15621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24147</xdr:rowOff>
    </xdr:from>
    <xdr:ext cx="736600" cy="259045"/>
    <xdr:sp macro="" textlink="">
      <xdr:nvSpPr>
        <xdr:cNvPr id="334" name="テキスト ボックス 333"/>
        <xdr:cNvSpPr txBox="1"/>
      </xdr:nvSpPr>
      <xdr:spPr>
        <a:xfrm>
          <a:off x="15290800" y="533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160020</xdr:rowOff>
    </xdr:from>
    <xdr:to>
      <xdr:col>74</xdr:col>
      <xdr:colOff>31750</xdr:colOff>
      <xdr:row>33</xdr:row>
      <xdr:rowOff>90170</xdr:rowOff>
    </xdr:to>
    <xdr:sp macro="" textlink="">
      <xdr:nvSpPr>
        <xdr:cNvPr id="335" name="楕円 334"/>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100347</xdr:rowOff>
    </xdr:from>
    <xdr:ext cx="762000" cy="259045"/>
    <xdr:sp macro="" textlink="">
      <xdr:nvSpPr>
        <xdr:cNvPr id="336" name="テキスト ボックス 335"/>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7" name="楕円 336"/>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38" name="テキスト ボックス 337"/>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3810</xdr:rowOff>
    </xdr:from>
    <xdr:to>
      <xdr:col>65</xdr:col>
      <xdr:colOff>53975</xdr:colOff>
      <xdr:row>33</xdr:row>
      <xdr:rowOff>105410</xdr:rowOff>
    </xdr:to>
    <xdr:sp macro="" textlink="">
      <xdr:nvSpPr>
        <xdr:cNvPr id="339" name="楕円 338"/>
        <xdr:cNvSpPr/>
      </xdr:nvSpPr>
      <xdr:spPr>
        <a:xfrm>
          <a:off x="12954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115587</xdr:rowOff>
    </xdr:from>
    <xdr:ext cx="762000" cy="259045"/>
    <xdr:sp macro="" textlink="">
      <xdr:nvSpPr>
        <xdr:cNvPr id="340" name="テキスト ボックス 339"/>
        <xdr:cNvSpPr txBox="1"/>
      </xdr:nvSpPr>
      <xdr:spPr>
        <a:xfrm>
          <a:off x="12623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年度から「公債費負担適正化計画」に基づき、起債の抑制と繰上償還を行った成果で一定の水準を堅持しており、今年度は類似団体平均値を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学校施設耐震化や新病院建設事業での借入金の元金償還据置が終了するため、若干の増加が想定される。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、新規借入の抑制を図り、計画的で堅実な事業展開を行い現状水準の堅持に努めたい。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12700</xdr:rowOff>
    </xdr:to>
    <xdr:cxnSp macro="">
      <xdr:nvCxnSpPr>
        <xdr:cNvPr id="370" name="直線コネクタ 369"/>
        <xdr:cNvCxnSpPr/>
      </xdr:nvCxnSpPr>
      <xdr:spPr>
        <a:xfrm>
          <a:off x="3987800" y="133675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26415</xdr:rowOff>
    </xdr:to>
    <xdr:cxnSp macro="">
      <xdr:nvCxnSpPr>
        <xdr:cNvPr id="373" name="直線コネクタ 372"/>
        <xdr:cNvCxnSpPr/>
      </xdr:nvCxnSpPr>
      <xdr:spPr>
        <a:xfrm flipV="1">
          <a:off x="3098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90424</xdr:rowOff>
    </xdr:to>
    <xdr:cxnSp macro="">
      <xdr:nvCxnSpPr>
        <xdr:cNvPr id="376" name="直線コネクタ 375"/>
        <xdr:cNvCxnSpPr/>
      </xdr:nvCxnSpPr>
      <xdr:spPr>
        <a:xfrm flipV="1">
          <a:off x="2209800" y="133995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117856</xdr:rowOff>
    </xdr:to>
    <xdr:cxnSp macro="">
      <xdr:nvCxnSpPr>
        <xdr:cNvPr id="379" name="直線コネクタ 378"/>
        <xdr:cNvCxnSpPr/>
      </xdr:nvCxnSpPr>
      <xdr:spPr>
        <a:xfrm flipV="1">
          <a:off x="1320800" y="13463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149877</xdr:rowOff>
    </xdr:from>
    <xdr:ext cx="762000" cy="259045"/>
    <xdr:sp macro="" textlink="">
      <xdr:nvSpPr>
        <xdr:cNvPr id="390"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91" name="楕円 390"/>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55390</xdr:rowOff>
    </xdr:from>
    <xdr:ext cx="736600" cy="259045"/>
    <xdr:sp macro="" textlink="">
      <xdr:nvSpPr>
        <xdr:cNvPr id="392" name="テキスト ボックス 391"/>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3" name="楕円 392"/>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87392</xdr:rowOff>
    </xdr:from>
    <xdr:ext cx="762000" cy="259045"/>
    <xdr:sp macro="" textlink="">
      <xdr:nvSpPr>
        <xdr:cNvPr id="394" name="テキスト ボックス 393"/>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5" name="楕円 394"/>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6" name="テキスト ボックス 395"/>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7" name="楕円 396"/>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8" name="テキスト ボックス 397"/>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市税や交付税、</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臨時財政対策債</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等の減少の影響により経常一財が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188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百万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円減少し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、経常的事業費も増加（経常経費充当一財</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ＭＳ Ｐゴシック" panose="020B0600070205080204" pitchFamily="50" charset="-128"/>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増となったが、類似団体平均を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予算の物件費抑制や「公共施設等総合管理計画」に基づく施設再編、運営のアウトソーシングによる経常経費抑制と合わせて、経済活性化や人口減対策事業の遂行で税収等の経常一般財源を確保するなど、両側面から比率の低下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20320</xdr:rowOff>
    </xdr:to>
    <xdr:cxnSp macro="">
      <xdr:nvCxnSpPr>
        <xdr:cNvPr id="431" name="直線コネクタ 430"/>
        <xdr:cNvCxnSpPr/>
      </xdr:nvCxnSpPr>
      <xdr:spPr>
        <a:xfrm>
          <a:off x="15671800" y="12974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20320</xdr:rowOff>
    </xdr:to>
    <xdr:cxnSp macro="">
      <xdr:nvCxnSpPr>
        <xdr:cNvPr id="434" name="直線コネクタ 433"/>
        <xdr:cNvCxnSpPr/>
      </xdr:nvCxnSpPr>
      <xdr:spPr>
        <a:xfrm flipV="1">
          <a:off x="14782800" y="12974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20320</xdr:rowOff>
    </xdr:to>
    <xdr:cxnSp macro="">
      <xdr:nvCxnSpPr>
        <xdr:cNvPr id="437" name="直線コネクタ 436"/>
        <xdr:cNvCxnSpPr/>
      </xdr:nvCxnSpPr>
      <xdr:spPr>
        <a:xfrm>
          <a:off x="13893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76</xdr:row>
      <xdr:rowOff>5080</xdr:rowOff>
    </xdr:to>
    <xdr:cxnSp macro="">
      <xdr:nvCxnSpPr>
        <xdr:cNvPr id="440" name="直線コネクタ 439"/>
        <xdr:cNvCxnSpPr/>
      </xdr:nvCxnSpPr>
      <xdr:spPr>
        <a:xfrm>
          <a:off x="13004800" y="128295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50" name="楕円 449"/>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51"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2" name="楕円 451"/>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3" name="テキスト ボックス 452"/>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54" name="楕円 453"/>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55" name="テキスト ボックス 454"/>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56" name="楕円 455"/>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57" name="テキスト ボックス 456"/>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8" name="楕円 457"/>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9" name="テキスト ボックス 458"/>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81356</xdr:rowOff>
    </xdr:from>
    <xdr:to>
      <xdr:col>29</xdr:col>
      <xdr:colOff>127000</xdr:colOff>
      <xdr:row>18</xdr:row>
      <xdr:rowOff>88590</xdr:rowOff>
    </xdr:to>
    <xdr:cxnSp macro="">
      <xdr:nvCxnSpPr>
        <xdr:cNvPr id="52" name="直線コネクタ 51"/>
        <xdr:cNvCxnSpPr/>
      </xdr:nvCxnSpPr>
      <xdr:spPr bwMode="auto">
        <a:xfrm flipV="1">
          <a:off x="5003800" y="3215081"/>
          <a:ext cx="647700" cy="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88590</xdr:rowOff>
    </xdr:from>
    <xdr:to>
      <xdr:col>26</xdr:col>
      <xdr:colOff>50800</xdr:colOff>
      <xdr:row>18</xdr:row>
      <xdr:rowOff>94403</xdr:rowOff>
    </xdr:to>
    <xdr:cxnSp macro="">
      <xdr:nvCxnSpPr>
        <xdr:cNvPr id="55" name="直線コネクタ 54"/>
        <xdr:cNvCxnSpPr/>
      </xdr:nvCxnSpPr>
      <xdr:spPr bwMode="auto">
        <a:xfrm flipV="1">
          <a:off x="4305300" y="3222315"/>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94403</xdr:rowOff>
    </xdr:from>
    <xdr:to>
      <xdr:col>22</xdr:col>
      <xdr:colOff>114300</xdr:colOff>
      <xdr:row>18</xdr:row>
      <xdr:rowOff>105327</xdr:rowOff>
    </xdr:to>
    <xdr:cxnSp macro="">
      <xdr:nvCxnSpPr>
        <xdr:cNvPr id="58" name="直線コネクタ 57"/>
        <xdr:cNvCxnSpPr/>
      </xdr:nvCxnSpPr>
      <xdr:spPr bwMode="auto">
        <a:xfrm flipV="1">
          <a:off x="3606800" y="3228128"/>
          <a:ext cx="698500" cy="1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81030</xdr:rowOff>
    </xdr:from>
    <xdr:to>
      <xdr:col>18</xdr:col>
      <xdr:colOff>177800</xdr:colOff>
      <xdr:row>18</xdr:row>
      <xdr:rowOff>105327</xdr:rowOff>
    </xdr:to>
    <xdr:cxnSp macro="">
      <xdr:nvCxnSpPr>
        <xdr:cNvPr id="61" name="直線コネクタ 60"/>
        <xdr:cNvCxnSpPr/>
      </xdr:nvCxnSpPr>
      <xdr:spPr bwMode="auto">
        <a:xfrm>
          <a:off x="2908300" y="3214755"/>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30556</xdr:rowOff>
    </xdr:from>
    <xdr:to>
      <xdr:col>29</xdr:col>
      <xdr:colOff>177800</xdr:colOff>
      <xdr:row>18</xdr:row>
      <xdr:rowOff>132156</xdr:rowOff>
    </xdr:to>
    <xdr:sp macro="" textlink="">
      <xdr:nvSpPr>
        <xdr:cNvPr id="71" name="楕円 70"/>
        <xdr:cNvSpPr/>
      </xdr:nvSpPr>
      <xdr:spPr bwMode="auto">
        <a:xfrm>
          <a:off x="5600700" y="316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2633</xdr:rowOff>
    </xdr:from>
    <xdr:ext cx="762000" cy="259045"/>
    <xdr:sp macro="" textlink="">
      <xdr:nvSpPr>
        <xdr:cNvPr id="72" name="人口1人当たり決算額の推移該当値テキスト130"/>
        <xdr:cNvSpPr txBox="1"/>
      </xdr:nvSpPr>
      <xdr:spPr>
        <a:xfrm>
          <a:off x="5740400" y="313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37790</xdr:rowOff>
    </xdr:from>
    <xdr:to>
      <xdr:col>26</xdr:col>
      <xdr:colOff>101600</xdr:colOff>
      <xdr:row>18</xdr:row>
      <xdr:rowOff>139390</xdr:rowOff>
    </xdr:to>
    <xdr:sp macro="" textlink="">
      <xdr:nvSpPr>
        <xdr:cNvPr id="73" name="楕円 72"/>
        <xdr:cNvSpPr/>
      </xdr:nvSpPr>
      <xdr:spPr bwMode="auto">
        <a:xfrm>
          <a:off x="4953000" y="317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124167</xdr:rowOff>
    </xdr:from>
    <xdr:ext cx="736600" cy="259045"/>
    <xdr:sp macro="" textlink="">
      <xdr:nvSpPr>
        <xdr:cNvPr id="74" name="テキスト ボックス 73"/>
        <xdr:cNvSpPr txBox="1"/>
      </xdr:nvSpPr>
      <xdr:spPr>
        <a:xfrm>
          <a:off x="4622800" y="325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43603</xdr:rowOff>
    </xdr:from>
    <xdr:to>
      <xdr:col>22</xdr:col>
      <xdr:colOff>165100</xdr:colOff>
      <xdr:row>18</xdr:row>
      <xdr:rowOff>145203</xdr:rowOff>
    </xdr:to>
    <xdr:sp macro="" textlink="">
      <xdr:nvSpPr>
        <xdr:cNvPr id="75" name="楕円 74"/>
        <xdr:cNvSpPr/>
      </xdr:nvSpPr>
      <xdr:spPr bwMode="auto">
        <a:xfrm>
          <a:off x="4254500" y="3177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129980</xdr:rowOff>
    </xdr:from>
    <xdr:ext cx="762000" cy="259045"/>
    <xdr:sp macro="" textlink="">
      <xdr:nvSpPr>
        <xdr:cNvPr id="76" name="テキスト ボックス 75"/>
        <xdr:cNvSpPr txBox="1"/>
      </xdr:nvSpPr>
      <xdr:spPr>
        <a:xfrm>
          <a:off x="3924300" y="32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54527</xdr:rowOff>
    </xdr:from>
    <xdr:to>
      <xdr:col>19</xdr:col>
      <xdr:colOff>38100</xdr:colOff>
      <xdr:row>18</xdr:row>
      <xdr:rowOff>156127</xdr:rowOff>
    </xdr:to>
    <xdr:sp macro="" textlink="">
      <xdr:nvSpPr>
        <xdr:cNvPr id="77" name="楕円 76"/>
        <xdr:cNvSpPr/>
      </xdr:nvSpPr>
      <xdr:spPr bwMode="auto">
        <a:xfrm>
          <a:off x="3556000" y="318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140904</xdr:rowOff>
    </xdr:from>
    <xdr:ext cx="762000" cy="259045"/>
    <xdr:sp macro="" textlink="">
      <xdr:nvSpPr>
        <xdr:cNvPr id="78" name="テキスト ボックス 77"/>
        <xdr:cNvSpPr txBox="1"/>
      </xdr:nvSpPr>
      <xdr:spPr>
        <a:xfrm>
          <a:off x="3225800" y="327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30230</xdr:rowOff>
    </xdr:from>
    <xdr:to>
      <xdr:col>15</xdr:col>
      <xdr:colOff>101600</xdr:colOff>
      <xdr:row>18</xdr:row>
      <xdr:rowOff>131830</xdr:rowOff>
    </xdr:to>
    <xdr:sp macro="" textlink="">
      <xdr:nvSpPr>
        <xdr:cNvPr id="79" name="楕円 78"/>
        <xdr:cNvSpPr/>
      </xdr:nvSpPr>
      <xdr:spPr bwMode="auto">
        <a:xfrm>
          <a:off x="2857500" y="316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116607</xdr:rowOff>
    </xdr:from>
    <xdr:ext cx="762000" cy="259045"/>
    <xdr:sp macro="" textlink="">
      <xdr:nvSpPr>
        <xdr:cNvPr id="80" name="テキスト ボックス 79"/>
        <xdr:cNvSpPr txBox="1"/>
      </xdr:nvSpPr>
      <xdr:spPr>
        <a:xfrm>
          <a:off x="2527300" y="325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173044</xdr:rowOff>
    </xdr:from>
    <xdr:to>
      <xdr:col>29</xdr:col>
      <xdr:colOff>127000</xdr:colOff>
      <xdr:row>35</xdr:row>
      <xdr:rowOff>176968</xdr:rowOff>
    </xdr:to>
    <xdr:cxnSp macro="">
      <xdr:nvCxnSpPr>
        <xdr:cNvPr id="113" name="直線コネクタ 112"/>
        <xdr:cNvCxnSpPr/>
      </xdr:nvCxnSpPr>
      <xdr:spPr bwMode="auto">
        <a:xfrm>
          <a:off x="5003800" y="6783394"/>
          <a:ext cx="6477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97054</xdr:rowOff>
    </xdr:from>
    <xdr:to>
      <xdr:col>26</xdr:col>
      <xdr:colOff>50800</xdr:colOff>
      <xdr:row>35</xdr:row>
      <xdr:rowOff>173044</xdr:rowOff>
    </xdr:to>
    <xdr:cxnSp macro="">
      <xdr:nvCxnSpPr>
        <xdr:cNvPr id="116" name="直線コネクタ 115"/>
        <xdr:cNvCxnSpPr/>
      </xdr:nvCxnSpPr>
      <xdr:spPr bwMode="auto">
        <a:xfrm>
          <a:off x="4305300" y="6707404"/>
          <a:ext cx="698500" cy="7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292792</xdr:rowOff>
    </xdr:from>
    <xdr:to>
      <xdr:col>22</xdr:col>
      <xdr:colOff>114300</xdr:colOff>
      <xdr:row>35</xdr:row>
      <xdr:rowOff>97054</xdr:rowOff>
    </xdr:to>
    <xdr:cxnSp macro="">
      <xdr:nvCxnSpPr>
        <xdr:cNvPr id="119" name="直線コネクタ 118"/>
        <xdr:cNvCxnSpPr/>
      </xdr:nvCxnSpPr>
      <xdr:spPr bwMode="auto">
        <a:xfrm>
          <a:off x="3606800" y="6560242"/>
          <a:ext cx="698500" cy="14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251434</xdr:rowOff>
    </xdr:from>
    <xdr:to>
      <xdr:col>18</xdr:col>
      <xdr:colOff>177800</xdr:colOff>
      <xdr:row>34</xdr:row>
      <xdr:rowOff>292792</xdr:rowOff>
    </xdr:to>
    <xdr:cxnSp macro="">
      <xdr:nvCxnSpPr>
        <xdr:cNvPr id="122" name="直線コネクタ 121"/>
        <xdr:cNvCxnSpPr/>
      </xdr:nvCxnSpPr>
      <xdr:spPr bwMode="auto">
        <a:xfrm>
          <a:off x="2908300" y="6518884"/>
          <a:ext cx="698500" cy="4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126168</xdr:rowOff>
    </xdr:from>
    <xdr:to>
      <xdr:col>29</xdr:col>
      <xdr:colOff>177800</xdr:colOff>
      <xdr:row>35</xdr:row>
      <xdr:rowOff>227768</xdr:rowOff>
    </xdr:to>
    <xdr:sp macro="" textlink="">
      <xdr:nvSpPr>
        <xdr:cNvPr id="132" name="楕円 131"/>
        <xdr:cNvSpPr/>
      </xdr:nvSpPr>
      <xdr:spPr bwMode="auto">
        <a:xfrm>
          <a:off x="5600700" y="673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98245</xdr:rowOff>
    </xdr:from>
    <xdr:ext cx="762000" cy="259045"/>
    <xdr:sp macro="" textlink="">
      <xdr:nvSpPr>
        <xdr:cNvPr id="133" name="人口1人当たり決算額の推移該当値テキスト445"/>
        <xdr:cNvSpPr txBox="1"/>
      </xdr:nvSpPr>
      <xdr:spPr>
        <a:xfrm>
          <a:off x="5740400" y="67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122244</xdr:rowOff>
    </xdr:from>
    <xdr:to>
      <xdr:col>26</xdr:col>
      <xdr:colOff>101600</xdr:colOff>
      <xdr:row>35</xdr:row>
      <xdr:rowOff>223844</xdr:rowOff>
    </xdr:to>
    <xdr:sp macro="" textlink="">
      <xdr:nvSpPr>
        <xdr:cNvPr id="134" name="楕円 133"/>
        <xdr:cNvSpPr/>
      </xdr:nvSpPr>
      <xdr:spPr bwMode="auto">
        <a:xfrm>
          <a:off x="4953000" y="673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208621</xdr:rowOff>
    </xdr:from>
    <xdr:ext cx="736600" cy="259045"/>
    <xdr:sp macro="" textlink="">
      <xdr:nvSpPr>
        <xdr:cNvPr id="135" name="テキスト ボックス 134"/>
        <xdr:cNvSpPr txBox="1"/>
      </xdr:nvSpPr>
      <xdr:spPr>
        <a:xfrm>
          <a:off x="4622800" y="681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46254</xdr:rowOff>
    </xdr:from>
    <xdr:to>
      <xdr:col>22</xdr:col>
      <xdr:colOff>165100</xdr:colOff>
      <xdr:row>35</xdr:row>
      <xdr:rowOff>147854</xdr:rowOff>
    </xdr:to>
    <xdr:sp macro="" textlink="">
      <xdr:nvSpPr>
        <xdr:cNvPr id="136" name="楕円 135"/>
        <xdr:cNvSpPr/>
      </xdr:nvSpPr>
      <xdr:spPr bwMode="auto">
        <a:xfrm>
          <a:off x="4254500" y="6656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158030</xdr:rowOff>
    </xdr:from>
    <xdr:ext cx="762000" cy="259045"/>
    <xdr:sp macro="" textlink="">
      <xdr:nvSpPr>
        <xdr:cNvPr id="137" name="テキスト ボックス 136"/>
        <xdr:cNvSpPr txBox="1"/>
      </xdr:nvSpPr>
      <xdr:spPr>
        <a:xfrm>
          <a:off x="3924300" y="64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241992</xdr:rowOff>
    </xdr:from>
    <xdr:to>
      <xdr:col>19</xdr:col>
      <xdr:colOff>38100</xdr:colOff>
      <xdr:row>35</xdr:row>
      <xdr:rowOff>692</xdr:rowOff>
    </xdr:to>
    <xdr:sp macro="" textlink="">
      <xdr:nvSpPr>
        <xdr:cNvPr id="138" name="楕円 137"/>
        <xdr:cNvSpPr/>
      </xdr:nvSpPr>
      <xdr:spPr bwMode="auto">
        <a:xfrm>
          <a:off x="3556000" y="650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10869</xdr:rowOff>
    </xdr:from>
    <xdr:ext cx="762000" cy="259045"/>
    <xdr:sp macro="" textlink="">
      <xdr:nvSpPr>
        <xdr:cNvPr id="139" name="テキスト ボックス 138"/>
        <xdr:cNvSpPr txBox="1"/>
      </xdr:nvSpPr>
      <xdr:spPr>
        <a:xfrm>
          <a:off x="3225800" y="627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200635</xdr:rowOff>
    </xdr:from>
    <xdr:to>
      <xdr:col>15</xdr:col>
      <xdr:colOff>101600</xdr:colOff>
      <xdr:row>34</xdr:row>
      <xdr:rowOff>302234</xdr:rowOff>
    </xdr:to>
    <xdr:sp macro="" textlink="">
      <xdr:nvSpPr>
        <xdr:cNvPr id="140" name="楕円 139"/>
        <xdr:cNvSpPr/>
      </xdr:nvSpPr>
      <xdr:spPr bwMode="auto">
        <a:xfrm>
          <a:off x="2857500" y="64680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312412</xdr:rowOff>
    </xdr:from>
    <xdr:ext cx="762000" cy="259045"/>
    <xdr:sp macro="" textlink="">
      <xdr:nvSpPr>
        <xdr:cNvPr id="141" name="テキスト ボックス 140"/>
        <xdr:cNvSpPr txBox="1"/>
      </xdr:nvSpPr>
      <xdr:spPr>
        <a:xfrm>
          <a:off x="2527300" y="62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41,901
41,655
192.74
21,237,250
20,321,942
699,538
12,598,332
22,444,593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154869</xdr:rowOff>
    </xdr:from>
    <xdr:to>
      <xdr:col>24</xdr:col>
      <xdr:colOff>63500</xdr:colOff>
      <xdr:row>35</xdr:row>
      <xdr:rowOff>159735</xdr:rowOff>
    </xdr:to>
    <xdr:cxnSp macro="">
      <xdr:nvCxnSpPr>
        <xdr:cNvPr id="63" name="直線コネクタ 62"/>
        <xdr:cNvCxnSpPr/>
      </xdr:nvCxnSpPr>
      <xdr:spPr>
        <a:xfrm>
          <a:off x="3797300" y="6155619"/>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152893</xdr:rowOff>
    </xdr:from>
    <xdr:to>
      <xdr:col>19</xdr:col>
      <xdr:colOff>177800</xdr:colOff>
      <xdr:row>35</xdr:row>
      <xdr:rowOff>154869</xdr:rowOff>
    </xdr:to>
    <xdr:cxnSp macro="">
      <xdr:nvCxnSpPr>
        <xdr:cNvPr id="66" name="直線コネクタ 65"/>
        <xdr:cNvCxnSpPr/>
      </xdr:nvCxnSpPr>
      <xdr:spPr>
        <a:xfrm>
          <a:off x="2908300" y="6153643"/>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152893</xdr:rowOff>
    </xdr:from>
    <xdr:to>
      <xdr:col>15</xdr:col>
      <xdr:colOff>50800</xdr:colOff>
      <xdr:row>35</xdr:row>
      <xdr:rowOff>163180</xdr:rowOff>
    </xdr:to>
    <xdr:cxnSp macro="">
      <xdr:nvCxnSpPr>
        <xdr:cNvPr id="69" name="直線コネクタ 68"/>
        <xdr:cNvCxnSpPr/>
      </xdr:nvCxnSpPr>
      <xdr:spPr>
        <a:xfrm flipV="1">
          <a:off x="2019300" y="615364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136842</xdr:rowOff>
    </xdr:from>
    <xdr:to>
      <xdr:col>10</xdr:col>
      <xdr:colOff>114300</xdr:colOff>
      <xdr:row>35</xdr:row>
      <xdr:rowOff>163180</xdr:rowOff>
    </xdr:to>
    <xdr:cxnSp macro="">
      <xdr:nvCxnSpPr>
        <xdr:cNvPr id="72" name="直線コネクタ 71"/>
        <xdr:cNvCxnSpPr/>
      </xdr:nvCxnSpPr>
      <xdr:spPr>
        <a:xfrm>
          <a:off x="1130300" y="6137592"/>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108935</xdr:rowOff>
    </xdr:from>
    <xdr:to>
      <xdr:col>24</xdr:col>
      <xdr:colOff>114300</xdr:colOff>
      <xdr:row>36</xdr:row>
      <xdr:rowOff>39085</xdr:rowOff>
    </xdr:to>
    <xdr:sp macro="" textlink="">
      <xdr:nvSpPr>
        <xdr:cNvPr id="82" name="楕円 81"/>
        <xdr:cNvSpPr/>
      </xdr:nvSpPr>
      <xdr:spPr>
        <a:xfrm>
          <a:off x="4584700" y="61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87362</xdr:rowOff>
    </xdr:from>
    <xdr:ext cx="534377" cy="259045"/>
    <xdr:sp macro="" textlink="">
      <xdr:nvSpPr>
        <xdr:cNvPr id="83" name="人件費該当値テキスト"/>
        <xdr:cNvSpPr txBox="1"/>
      </xdr:nvSpPr>
      <xdr:spPr>
        <a:xfrm>
          <a:off x="4686300" y="608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104069</xdr:rowOff>
    </xdr:from>
    <xdr:to>
      <xdr:col>20</xdr:col>
      <xdr:colOff>38100</xdr:colOff>
      <xdr:row>36</xdr:row>
      <xdr:rowOff>34219</xdr:rowOff>
    </xdr:to>
    <xdr:sp macro="" textlink="">
      <xdr:nvSpPr>
        <xdr:cNvPr id="84" name="楕円 83"/>
        <xdr:cNvSpPr/>
      </xdr:nvSpPr>
      <xdr:spPr>
        <a:xfrm>
          <a:off x="3746500" y="61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25346</xdr:rowOff>
    </xdr:from>
    <xdr:ext cx="534377" cy="259045"/>
    <xdr:sp macro="" textlink="">
      <xdr:nvSpPr>
        <xdr:cNvPr id="85" name="テキスト ボックス 84"/>
        <xdr:cNvSpPr txBox="1"/>
      </xdr:nvSpPr>
      <xdr:spPr>
        <a:xfrm>
          <a:off x="3530111" y="61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102093</xdr:rowOff>
    </xdr:from>
    <xdr:to>
      <xdr:col>15</xdr:col>
      <xdr:colOff>101600</xdr:colOff>
      <xdr:row>36</xdr:row>
      <xdr:rowOff>32243</xdr:rowOff>
    </xdr:to>
    <xdr:sp macro="" textlink="">
      <xdr:nvSpPr>
        <xdr:cNvPr id="86" name="楕円 85"/>
        <xdr:cNvSpPr/>
      </xdr:nvSpPr>
      <xdr:spPr>
        <a:xfrm>
          <a:off x="2857500" y="61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23370</xdr:rowOff>
    </xdr:from>
    <xdr:ext cx="534377" cy="259045"/>
    <xdr:sp macro="" textlink="">
      <xdr:nvSpPr>
        <xdr:cNvPr id="87" name="テキスト ボックス 86"/>
        <xdr:cNvSpPr txBox="1"/>
      </xdr:nvSpPr>
      <xdr:spPr>
        <a:xfrm>
          <a:off x="2641111" y="619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112380</xdr:rowOff>
    </xdr:from>
    <xdr:to>
      <xdr:col>10</xdr:col>
      <xdr:colOff>165100</xdr:colOff>
      <xdr:row>36</xdr:row>
      <xdr:rowOff>42530</xdr:rowOff>
    </xdr:to>
    <xdr:sp macro="" textlink="">
      <xdr:nvSpPr>
        <xdr:cNvPr id="88" name="楕円 87"/>
        <xdr:cNvSpPr/>
      </xdr:nvSpPr>
      <xdr:spPr>
        <a:xfrm>
          <a:off x="1968500" y="61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33657</xdr:rowOff>
    </xdr:from>
    <xdr:ext cx="534377" cy="259045"/>
    <xdr:sp macro="" textlink="">
      <xdr:nvSpPr>
        <xdr:cNvPr id="89" name="テキスト ボックス 88"/>
        <xdr:cNvSpPr txBox="1"/>
      </xdr:nvSpPr>
      <xdr:spPr>
        <a:xfrm>
          <a:off x="1752111" y="62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86042</xdr:rowOff>
    </xdr:from>
    <xdr:to>
      <xdr:col>6</xdr:col>
      <xdr:colOff>38100</xdr:colOff>
      <xdr:row>36</xdr:row>
      <xdr:rowOff>16192</xdr:rowOff>
    </xdr:to>
    <xdr:sp macro="" textlink="">
      <xdr:nvSpPr>
        <xdr:cNvPr id="90" name="楕円 89"/>
        <xdr:cNvSpPr/>
      </xdr:nvSpPr>
      <xdr:spPr>
        <a:xfrm>
          <a:off x="1079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7319</xdr:rowOff>
    </xdr:from>
    <xdr:ext cx="534377" cy="259045"/>
    <xdr:sp macro="" textlink="">
      <xdr:nvSpPr>
        <xdr:cNvPr id="91" name="テキスト ボックス 90"/>
        <xdr:cNvSpPr txBox="1"/>
      </xdr:nvSpPr>
      <xdr:spPr>
        <a:xfrm>
          <a:off x="863111" y="61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98806</xdr:rowOff>
    </xdr:from>
    <xdr:to>
      <xdr:col>24</xdr:col>
      <xdr:colOff>63500</xdr:colOff>
      <xdr:row>59</xdr:row>
      <xdr:rowOff>6274</xdr:rowOff>
    </xdr:to>
    <xdr:cxnSp macro="">
      <xdr:nvCxnSpPr>
        <xdr:cNvPr id="121" name="直線コネクタ 120"/>
        <xdr:cNvCxnSpPr/>
      </xdr:nvCxnSpPr>
      <xdr:spPr>
        <a:xfrm flipV="1">
          <a:off x="3797300" y="10042906"/>
          <a:ext cx="838200" cy="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6274</xdr:rowOff>
    </xdr:from>
    <xdr:to>
      <xdr:col>19</xdr:col>
      <xdr:colOff>177800</xdr:colOff>
      <xdr:row>59</xdr:row>
      <xdr:rowOff>9944</xdr:rowOff>
    </xdr:to>
    <xdr:cxnSp macro="">
      <xdr:nvCxnSpPr>
        <xdr:cNvPr id="124" name="直線コネクタ 123"/>
        <xdr:cNvCxnSpPr/>
      </xdr:nvCxnSpPr>
      <xdr:spPr>
        <a:xfrm flipV="1">
          <a:off x="2908300" y="10121824"/>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9944</xdr:rowOff>
    </xdr:from>
    <xdr:to>
      <xdr:col>15</xdr:col>
      <xdr:colOff>50800</xdr:colOff>
      <xdr:row>59</xdr:row>
      <xdr:rowOff>28181</xdr:rowOff>
    </xdr:to>
    <xdr:cxnSp macro="">
      <xdr:nvCxnSpPr>
        <xdr:cNvPr id="127" name="直線コネクタ 126"/>
        <xdr:cNvCxnSpPr/>
      </xdr:nvCxnSpPr>
      <xdr:spPr>
        <a:xfrm flipV="1">
          <a:off x="2019300" y="10125494"/>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28181</xdr:rowOff>
    </xdr:from>
    <xdr:to>
      <xdr:col>10</xdr:col>
      <xdr:colOff>114300</xdr:colOff>
      <xdr:row>59</xdr:row>
      <xdr:rowOff>116383</xdr:rowOff>
    </xdr:to>
    <xdr:cxnSp macro="">
      <xdr:nvCxnSpPr>
        <xdr:cNvPr id="130" name="直線コネクタ 129"/>
        <xdr:cNvCxnSpPr/>
      </xdr:nvCxnSpPr>
      <xdr:spPr>
        <a:xfrm flipV="1">
          <a:off x="1130300" y="10143731"/>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48006</xdr:rowOff>
    </xdr:from>
    <xdr:to>
      <xdr:col>24</xdr:col>
      <xdr:colOff>114300</xdr:colOff>
      <xdr:row>58</xdr:row>
      <xdr:rowOff>149606</xdr:rowOff>
    </xdr:to>
    <xdr:sp macro="" textlink="">
      <xdr:nvSpPr>
        <xdr:cNvPr id="140" name="楕円 139"/>
        <xdr:cNvSpPr/>
      </xdr:nvSpPr>
      <xdr:spPr>
        <a:xfrm>
          <a:off x="4584700" y="999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26433</xdr:rowOff>
    </xdr:from>
    <xdr:ext cx="534377" cy="259045"/>
    <xdr:sp macro="" textlink="">
      <xdr:nvSpPr>
        <xdr:cNvPr id="141" name="物件費該当値テキスト"/>
        <xdr:cNvSpPr txBox="1"/>
      </xdr:nvSpPr>
      <xdr:spPr>
        <a:xfrm>
          <a:off x="4686300"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126924</xdr:rowOff>
    </xdr:from>
    <xdr:to>
      <xdr:col>20</xdr:col>
      <xdr:colOff>38100</xdr:colOff>
      <xdr:row>59</xdr:row>
      <xdr:rowOff>57074</xdr:rowOff>
    </xdr:to>
    <xdr:sp macro="" textlink="">
      <xdr:nvSpPr>
        <xdr:cNvPr id="142" name="楕円 141"/>
        <xdr:cNvSpPr/>
      </xdr:nvSpPr>
      <xdr:spPr>
        <a:xfrm>
          <a:off x="3746500" y="100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48201</xdr:rowOff>
    </xdr:from>
    <xdr:ext cx="534377" cy="259045"/>
    <xdr:sp macro="" textlink="">
      <xdr:nvSpPr>
        <xdr:cNvPr id="143" name="テキスト ボックス 142"/>
        <xdr:cNvSpPr txBox="1"/>
      </xdr:nvSpPr>
      <xdr:spPr>
        <a:xfrm>
          <a:off x="3530111" y="101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130594</xdr:rowOff>
    </xdr:from>
    <xdr:to>
      <xdr:col>15</xdr:col>
      <xdr:colOff>101600</xdr:colOff>
      <xdr:row>59</xdr:row>
      <xdr:rowOff>60744</xdr:rowOff>
    </xdr:to>
    <xdr:sp macro="" textlink="">
      <xdr:nvSpPr>
        <xdr:cNvPr id="144" name="楕円 143"/>
        <xdr:cNvSpPr/>
      </xdr:nvSpPr>
      <xdr:spPr>
        <a:xfrm>
          <a:off x="2857500" y="100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51871</xdr:rowOff>
    </xdr:from>
    <xdr:ext cx="534377" cy="259045"/>
    <xdr:sp macro="" textlink="">
      <xdr:nvSpPr>
        <xdr:cNvPr id="145" name="テキスト ボックス 144"/>
        <xdr:cNvSpPr txBox="1"/>
      </xdr:nvSpPr>
      <xdr:spPr>
        <a:xfrm>
          <a:off x="2641111" y="101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148831</xdr:rowOff>
    </xdr:from>
    <xdr:to>
      <xdr:col>10</xdr:col>
      <xdr:colOff>165100</xdr:colOff>
      <xdr:row>59</xdr:row>
      <xdr:rowOff>78981</xdr:rowOff>
    </xdr:to>
    <xdr:sp macro="" textlink="">
      <xdr:nvSpPr>
        <xdr:cNvPr id="146" name="楕円 145"/>
        <xdr:cNvSpPr/>
      </xdr:nvSpPr>
      <xdr:spPr>
        <a:xfrm>
          <a:off x="1968500" y="100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70108</xdr:rowOff>
    </xdr:from>
    <xdr:ext cx="534377" cy="259045"/>
    <xdr:sp macro="" textlink="">
      <xdr:nvSpPr>
        <xdr:cNvPr id="147" name="テキスト ボックス 146"/>
        <xdr:cNvSpPr txBox="1"/>
      </xdr:nvSpPr>
      <xdr:spPr>
        <a:xfrm>
          <a:off x="1752111" y="101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65583</xdr:rowOff>
    </xdr:from>
    <xdr:to>
      <xdr:col>6</xdr:col>
      <xdr:colOff>38100</xdr:colOff>
      <xdr:row>59</xdr:row>
      <xdr:rowOff>167183</xdr:rowOff>
    </xdr:to>
    <xdr:sp macro="" textlink="">
      <xdr:nvSpPr>
        <xdr:cNvPr id="148" name="楕円 147"/>
        <xdr:cNvSpPr/>
      </xdr:nvSpPr>
      <xdr:spPr>
        <a:xfrm>
          <a:off x="1079500" y="101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158310</xdr:rowOff>
    </xdr:from>
    <xdr:ext cx="534377" cy="259045"/>
    <xdr:sp macro="" textlink="">
      <xdr:nvSpPr>
        <xdr:cNvPr id="149" name="テキスト ボックス 148"/>
        <xdr:cNvSpPr txBox="1"/>
      </xdr:nvSpPr>
      <xdr:spPr>
        <a:xfrm>
          <a:off x="863111" y="102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15418</xdr:rowOff>
    </xdr:from>
    <xdr:to>
      <xdr:col>24</xdr:col>
      <xdr:colOff>63500</xdr:colOff>
      <xdr:row>76</xdr:row>
      <xdr:rowOff>80569</xdr:rowOff>
    </xdr:to>
    <xdr:cxnSp macro="">
      <xdr:nvCxnSpPr>
        <xdr:cNvPr id="178" name="直線コネクタ 177"/>
        <xdr:cNvCxnSpPr/>
      </xdr:nvCxnSpPr>
      <xdr:spPr>
        <a:xfrm>
          <a:off x="3797300" y="13045618"/>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1625</xdr:rowOff>
    </xdr:from>
    <xdr:to>
      <xdr:col>19</xdr:col>
      <xdr:colOff>177800</xdr:colOff>
      <xdr:row>76</xdr:row>
      <xdr:rowOff>15418</xdr:rowOff>
    </xdr:to>
    <xdr:cxnSp macro="">
      <xdr:nvCxnSpPr>
        <xdr:cNvPr id="181" name="直線コネクタ 180"/>
        <xdr:cNvCxnSpPr/>
      </xdr:nvCxnSpPr>
      <xdr:spPr>
        <a:xfrm>
          <a:off x="2908300" y="12688925"/>
          <a:ext cx="889000" cy="3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1625</xdr:rowOff>
    </xdr:from>
    <xdr:to>
      <xdr:col>15</xdr:col>
      <xdr:colOff>50800</xdr:colOff>
      <xdr:row>74</xdr:row>
      <xdr:rowOff>142977</xdr:rowOff>
    </xdr:to>
    <xdr:cxnSp macro="">
      <xdr:nvCxnSpPr>
        <xdr:cNvPr id="184" name="直線コネクタ 183"/>
        <xdr:cNvCxnSpPr/>
      </xdr:nvCxnSpPr>
      <xdr:spPr>
        <a:xfrm flipV="1">
          <a:off x="2019300" y="12688925"/>
          <a:ext cx="889000" cy="14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142977</xdr:rowOff>
    </xdr:from>
    <xdr:to>
      <xdr:col>10</xdr:col>
      <xdr:colOff>114300</xdr:colOff>
      <xdr:row>75</xdr:row>
      <xdr:rowOff>83617</xdr:rowOff>
    </xdr:to>
    <xdr:cxnSp macro="">
      <xdr:nvCxnSpPr>
        <xdr:cNvPr id="187" name="直線コネクタ 186"/>
        <xdr:cNvCxnSpPr/>
      </xdr:nvCxnSpPr>
      <xdr:spPr>
        <a:xfrm flipV="1">
          <a:off x="1130300" y="12830277"/>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29769</xdr:rowOff>
    </xdr:from>
    <xdr:to>
      <xdr:col>24</xdr:col>
      <xdr:colOff>114300</xdr:colOff>
      <xdr:row>76</xdr:row>
      <xdr:rowOff>131369</xdr:rowOff>
    </xdr:to>
    <xdr:sp macro="" textlink="">
      <xdr:nvSpPr>
        <xdr:cNvPr id="197" name="楕円 196"/>
        <xdr:cNvSpPr/>
      </xdr:nvSpPr>
      <xdr:spPr>
        <a:xfrm>
          <a:off x="4584700" y="130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8196</xdr:rowOff>
    </xdr:from>
    <xdr:ext cx="469744" cy="259045"/>
    <xdr:sp macro="" textlink="">
      <xdr:nvSpPr>
        <xdr:cNvPr id="198" name="維持補修費該当値テキスト"/>
        <xdr:cNvSpPr txBox="1"/>
      </xdr:nvSpPr>
      <xdr:spPr>
        <a:xfrm>
          <a:off x="4686300" y="130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136068</xdr:rowOff>
    </xdr:from>
    <xdr:to>
      <xdr:col>20</xdr:col>
      <xdr:colOff>38100</xdr:colOff>
      <xdr:row>76</xdr:row>
      <xdr:rowOff>66218</xdr:rowOff>
    </xdr:to>
    <xdr:sp macro="" textlink="">
      <xdr:nvSpPr>
        <xdr:cNvPr id="199" name="楕円 198"/>
        <xdr:cNvSpPr/>
      </xdr:nvSpPr>
      <xdr:spPr>
        <a:xfrm>
          <a:off x="3746500" y="129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57345</xdr:rowOff>
    </xdr:from>
    <xdr:ext cx="469744" cy="259045"/>
    <xdr:sp macro="" textlink="">
      <xdr:nvSpPr>
        <xdr:cNvPr id="200" name="テキスト ボックス 199"/>
        <xdr:cNvSpPr txBox="1"/>
      </xdr:nvSpPr>
      <xdr:spPr>
        <a:xfrm>
          <a:off x="3562428" y="1308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122275</xdr:rowOff>
    </xdr:from>
    <xdr:to>
      <xdr:col>15</xdr:col>
      <xdr:colOff>101600</xdr:colOff>
      <xdr:row>74</xdr:row>
      <xdr:rowOff>52425</xdr:rowOff>
    </xdr:to>
    <xdr:sp macro="" textlink="">
      <xdr:nvSpPr>
        <xdr:cNvPr id="201" name="楕円 200"/>
        <xdr:cNvSpPr/>
      </xdr:nvSpPr>
      <xdr:spPr>
        <a:xfrm>
          <a:off x="2857500" y="126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68952</xdr:rowOff>
    </xdr:from>
    <xdr:ext cx="534377" cy="259045"/>
    <xdr:sp macro="" textlink="">
      <xdr:nvSpPr>
        <xdr:cNvPr id="202" name="テキスト ボックス 201"/>
        <xdr:cNvSpPr txBox="1"/>
      </xdr:nvSpPr>
      <xdr:spPr>
        <a:xfrm>
          <a:off x="2641111" y="1241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92177</xdr:rowOff>
    </xdr:from>
    <xdr:to>
      <xdr:col>10</xdr:col>
      <xdr:colOff>165100</xdr:colOff>
      <xdr:row>75</xdr:row>
      <xdr:rowOff>22327</xdr:rowOff>
    </xdr:to>
    <xdr:sp macro="" textlink="">
      <xdr:nvSpPr>
        <xdr:cNvPr id="203" name="楕円 202"/>
        <xdr:cNvSpPr/>
      </xdr:nvSpPr>
      <xdr:spPr>
        <a:xfrm>
          <a:off x="1968500" y="127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38854</xdr:rowOff>
    </xdr:from>
    <xdr:ext cx="469744" cy="259045"/>
    <xdr:sp macro="" textlink="">
      <xdr:nvSpPr>
        <xdr:cNvPr id="204" name="テキスト ボックス 203"/>
        <xdr:cNvSpPr txBox="1"/>
      </xdr:nvSpPr>
      <xdr:spPr>
        <a:xfrm>
          <a:off x="1784428" y="1255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32817</xdr:rowOff>
    </xdr:from>
    <xdr:to>
      <xdr:col>6</xdr:col>
      <xdr:colOff>38100</xdr:colOff>
      <xdr:row>75</xdr:row>
      <xdr:rowOff>134417</xdr:rowOff>
    </xdr:to>
    <xdr:sp macro="" textlink="">
      <xdr:nvSpPr>
        <xdr:cNvPr id="205" name="楕円 204"/>
        <xdr:cNvSpPr/>
      </xdr:nvSpPr>
      <xdr:spPr>
        <a:xfrm>
          <a:off x="1079500" y="128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150944</xdr:rowOff>
    </xdr:from>
    <xdr:ext cx="469744" cy="259045"/>
    <xdr:sp macro="" textlink="">
      <xdr:nvSpPr>
        <xdr:cNvPr id="206" name="テキスト ボックス 205"/>
        <xdr:cNvSpPr txBox="1"/>
      </xdr:nvSpPr>
      <xdr:spPr>
        <a:xfrm>
          <a:off x="895428" y="126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128629</xdr:rowOff>
    </xdr:from>
    <xdr:to>
      <xdr:col>24</xdr:col>
      <xdr:colOff>63500</xdr:colOff>
      <xdr:row>96</xdr:row>
      <xdr:rowOff>8255</xdr:rowOff>
    </xdr:to>
    <xdr:cxnSp macro="">
      <xdr:nvCxnSpPr>
        <xdr:cNvPr id="238" name="直線コネクタ 237"/>
        <xdr:cNvCxnSpPr/>
      </xdr:nvCxnSpPr>
      <xdr:spPr>
        <a:xfrm flipV="1">
          <a:off x="3797300" y="16416379"/>
          <a:ext cx="8382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8255</xdr:rowOff>
    </xdr:from>
    <xdr:to>
      <xdr:col>19</xdr:col>
      <xdr:colOff>177800</xdr:colOff>
      <xdr:row>96</xdr:row>
      <xdr:rowOff>121576</xdr:rowOff>
    </xdr:to>
    <xdr:cxnSp macro="">
      <xdr:nvCxnSpPr>
        <xdr:cNvPr id="241" name="直線コネクタ 240"/>
        <xdr:cNvCxnSpPr/>
      </xdr:nvCxnSpPr>
      <xdr:spPr>
        <a:xfrm flipV="1">
          <a:off x="2908300" y="16467455"/>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121576</xdr:rowOff>
    </xdr:from>
    <xdr:to>
      <xdr:col>15</xdr:col>
      <xdr:colOff>50800</xdr:colOff>
      <xdr:row>96</xdr:row>
      <xdr:rowOff>136858</xdr:rowOff>
    </xdr:to>
    <xdr:cxnSp macro="">
      <xdr:nvCxnSpPr>
        <xdr:cNvPr id="244" name="直線コネクタ 243"/>
        <xdr:cNvCxnSpPr/>
      </xdr:nvCxnSpPr>
      <xdr:spPr>
        <a:xfrm flipV="1">
          <a:off x="2019300" y="1658077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136858</xdr:rowOff>
    </xdr:from>
    <xdr:to>
      <xdr:col>10</xdr:col>
      <xdr:colOff>114300</xdr:colOff>
      <xdr:row>97</xdr:row>
      <xdr:rowOff>58204</xdr:rowOff>
    </xdr:to>
    <xdr:cxnSp macro="">
      <xdr:nvCxnSpPr>
        <xdr:cNvPr id="247" name="直線コネクタ 246"/>
        <xdr:cNvCxnSpPr/>
      </xdr:nvCxnSpPr>
      <xdr:spPr>
        <a:xfrm flipV="1">
          <a:off x="1130300" y="16596058"/>
          <a:ext cx="8890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77829</xdr:rowOff>
    </xdr:from>
    <xdr:to>
      <xdr:col>24</xdr:col>
      <xdr:colOff>114300</xdr:colOff>
      <xdr:row>96</xdr:row>
      <xdr:rowOff>7979</xdr:rowOff>
    </xdr:to>
    <xdr:sp macro="" textlink="">
      <xdr:nvSpPr>
        <xdr:cNvPr id="257" name="楕円 256"/>
        <xdr:cNvSpPr/>
      </xdr:nvSpPr>
      <xdr:spPr>
        <a:xfrm>
          <a:off x="4584700" y="163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100706</xdr:rowOff>
    </xdr:from>
    <xdr:ext cx="599010" cy="259045"/>
    <xdr:sp macro="" textlink="">
      <xdr:nvSpPr>
        <xdr:cNvPr id="258" name="扶助費該当値テキスト"/>
        <xdr:cNvSpPr txBox="1"/>
      </xdr:nvSpPr>
      <xdr:spPr>
        <a:xfrm>
          <a:off x="4686300" y="1621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128905</xdr:rowOff>
    </xdr:from>
    <xdr:to>
      <xdr:col>20</xdr:col>
      <xdr:colOff>38100</xdr:colOff>
      <xdr:row>96</xdr:row>
      <xdr:rowOff>59055</xdr:rowOff>
    </xdr:to>
    <xdr:sp macro="" textlink="">
      <xdr:nvSpPr>
        <xdr:cNvPr id="259" name="楕円 258"/>
        <xdr:cNvSpPr/>
      </xdr:nvSpPr>
      <xdr:spPr>
        <a:xfrm>
          <a:off x="3746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75582</xdr:rowOff>
    </xdr:from>
    <xdr:ext cx="534377" cy="259045"/>
    <xdr:sp macro="" textlink="">
      <xdr:nvSpPr>
        <xdr:cNvPr id="260" name="テキスト ボックス 259"/>
        <xdr:cNvSpPr txBox="1"/>
      </xdr:nvSpPr>
      <xdr:spPr>
        <a:xfrm>
          <a:off x="3530111" y="161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70776</xdr:rowOff>
    </xdr:from>
    <xdr:to>
      <xdr:col>15</xdr:col>
      <xdr:colOff>101600</xdr:colOff>
      <xdr:row>97</xdr:row>
      <xdr:rowOff>926</xdr:rowOff>
    </xdr:to>
    <xdr:sp macro="" textlink="">
      <xdr:nvSpPr>
        <xdr:cNvPr id="261" name="楕円 260"/>
        <xdr:cNvSpPr/>
      </xdr:nvSpPr>
      <xdr:spPr>
        <a:xfrm>
          <a:off x="2857500" y="165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17453</xdr:rowOff>
    </xdr:from>
    <xdr:ext cx="534377" cy="259045"/>
    <xdr:sp macro="" textlink="">
      <xdr:nvSpPr>
        <xdr:cNvPr id="262" name="テキスト ボックス 261"/>
        <xdr:cNvSpPr txBox="1"/>
      </xdr:nvSpPr>
      <xdr:spPr>
        <a:xfrm>
          <a:off x="2641111" y="163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86058</xdr:rowOff>
    </xdr:from>
    <xdr:to>
      <xdr:col>10</xdr:col>
      <xdr:colOff>165100</xdr:colOff>
      <xdr:row>97</xdr:row>
      <xdr:rowOff>16208</xdr:rowOff>
    </xdr:to>
    <xdr:sp macro="" textlink="">
      <xdr:nvSpPr>
        <xdr:cNvPr id="263" name="楕円 262"/>
        <xdr:cNvSpPr/>
      </xdr:nvSpPr>
      <xdr:spPr>
        <a:xfrm>
          <a:off x="1968500" y="165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32735</xdr:rowOff>
    </xdr:from>
    <xdr:ext cx="534377" cy="259045"/>
    <xdr:sp macro="" textlink="">
      <xdr:nvSpPr>
        <xdr:cNvPr id="264" name="テキスト ボックス 263"/>
        <xdr:cNvSpPr txBox="1"/>
      </xdr:nvSpPr>
      <xdr:spPr>
        <a:xfrm>
          <a:off x="1752111" y="163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7404</xdr:rowOff>
    </xdr:from>
    <xdr:to>
      <xdr:col>6</xdr:col>
      <xdr:colOff>38100</xdr:colOff>
      <xdr:row>97</xdr:row>
      <xdr:rowOff>109004</xdr:rowOff>
    </xdr:to>
    <xdr:sp macro="" textlink="">
      <xdr:nvSpPr>
        <xdr:cNvPr id="265" name="楕円 264"/>
        <xdr:cNvSpPr/>
      </xdr:nvSpPr>
      <xdr:spPr>
        <a:xfrm>
          <a:off x="1079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100131</xdr:rowOff>
    </xdr:from>
    <xdr:ext cx="534377" cy="259045"/>
    <xdr:sp macro="" textlink="">
      <xdr:nvSpPr>
        <xdr:cNvPr id="266" name="テキスト ボックス 265"/>
        <xdr:cNvSpPr txBox="1"/>
      </xdr:nvSpPr>
      <xdr:spPr>
        <a:xfrm>
          <a:off x="863111" y="167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115265</xdr:rowOff>
    </xdr:from>
    <xdr:to>
      <xdr:col>55</xdr:col>
      <xdr:colOff>0</xdr:colOff>
      <xdr:row>39</xdr:row>
      <xdr:rowOff>125488</xdr:rowOff>
    </xdr:to>
    <xdr:cxnSp macro="">
      <xdr:nvCxnSpPr>
        <xdr:cNvPr id="296" name="直線コネクタ 295"/>
        <xdr:cNvCxnSpPr/>
      </xdr:nvCxnSpPr>
      <xdr:spPr>
        <a:xfrm flipV="1">
          <a:off x="9639300" y="6458915"/>
          <a:ext cx="838200" cy="3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165684</xdr:rowOff>
    </xdr:from>
    <xdr:to>
      <xdr:col>50</xdr:col>
      <xdr:colOff>114300</xdr:colOff>
      <xdr:row>39</xdr:row>
      <xdr:rowOff>125488</xdr:rowOff>
    </xdr:to>
    <xdr:cxnSp macro="">
      <xdr:nvCxnSpPr>
        <xdr:cNvPr id="299" name="直線コネクタ 298"/>
        <xdr:cNvCxnSpPr/>
      </xdr:nvCxnSpPr>
      <xdr:spPr>
        <a:xfrm>
          <a:off x="8750300" y="6680784"/>
          <a:ext cx="8890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49974</xdr:rowOff>
    </xdr:from>
    <xdr:to>
      <xdr:col>45</xdr:col>
      <xdr:colOff>177800</xdr:colOff>
      <xdr:row>38</xdr:row>
      <xdr:rowOff>165684</xdr:rowOff>
    </xdr:to>
    <xdr:cxnSp macro="">
      <xdr:nvCxnSpPr>
        <xdr:cNvPr id="302" name="直線コネクタ 301"/>
        <xdr:cNvCxnSpPr/>
      </xdr:nvCxnSpPr>
      <xdr:spPr>
        <a:xfrm>
          <a:off x="7861300" y="6565074"/>
          <a:ext cx="889000" cy="1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132639</xdr:rowOff>
    </xdr:from>
    <xdr:to>
      <xdr:col>41</xdr:col>
      <xdr:colOff>50800</xdr:colOff>
      <xdr:row>38</xdr:row>
      <xdr:rowOff>49974</xdr:rowOff>
    </xdr:to>
    <xdr:cxnSp macro="">
      <xdr:nvCxnSpPr>
        <xdr:cNvPr id="305" name="直線コネクタ 304"/>
        <xdr:cNvCxnSpPr/>
      </xdr:nvCxnSpPr>
      <xdr:spPr>
        <a:xfrm>
          <a:off x="6972300" y="6476289"/>
          <a:ext cx="889000" cy="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64465</xdr:rowOff>
    </xdr:from>
    <xdr:to>
      <xdr:col>55</xdr:col>
      <xdr:colOff>50800</xdr:colOff>
      <xdr:row>37</xdr:row>
      <xdr:rowOff>166065</xdr:rowOff>
    </xdr:to>
    <xdr:sp macro="" textlink="">
      <xdr:nvSpPr>
        <xdr:cNvPr id="315" name="楕円 314"/>
        <xdr:cNvSpPr/>
      </xdr:nvSpPr>
      <xdr:spPr>
        <a:xfrm>
          <a:off x="10426700" y="64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42892</xdr:rowOff>
    </xdr:from>
    <xdr:ext cx="534377" cy="259045"/>
    <xdr:sp macro="" textlink="">
      <xdr:nvSpPr>
        <xdr:cNvPr id="316" name="補助費等該当値テキスト"/>
        <xdr:cNvSpPr txBox="1"/>
      </xdr:nvSpPr>
      <xdr:spPr>
        <a:xfrm>
          <a:off x="10528300" y="63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74688</xdr:rowOff>
    </xdr:from>
    <xdr:to>
      <xdr:col>50</xdr:col>
      <xdr:colOff>165100</xdr:colOff>
      <xdr:row>40</xdr:row>
      <xdr:rowOff>4838</xdr:rowOff>
    </xdr:to>
    <xdr:sp macro="" textlink="">
      <xdr:nvSpPr>
        <xdr:cNvPr id="317" name="楕円 316"/>
        <xdr:cNvSpPr/>
      </xdr:nvSpPr>
      <xdr:spPr>
        <a:xfrm>
          <a:off x="9588500" y="67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167415</xdr:rowOff>
    </xdr:from>
    <xdr:ext cx="534377" cy="259045"/>
    <xdr:sp macro="" textlink="">
      <xdr:nvSpPr>
        <xdr:cNvPr id="318" name="テキスト ボックス 317"/>
        <xdr:cNvSpPr txBox="1"/>
      </xdr:nvSpPr>
      <xdr:spPr>
        <a:xfrm>
          <a:off x="9372111" y="685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114884</xdr:rowOff>
    </xdr:from>
    <xdr:to>
      <xdr:col>46</xdr:col>
      <xdr:colOff>38100</xdr:colOff>
      <xdr:row>39</xdr:row>
      <xdr:rowOff>45034</xdr:rowOff>
    </xdr:to>
    <xdr:sp macro="" textlink="">
      <xdr:nvSpPr>
        <xdr:cNvPr id="319" name="楕円 318"/>
        <xdr:cNvSpPr/>
      </xdr:nvSpPr>
      <xdr:spPr>
        <a:xfrm>
          <a:off x="8699500" y="6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36161</xdr:rowOff>
    </xdr:from>
    <xdr:ext cx="534377" cy="259045"/>
    <xdr:sp macro="" textlink="">
      <xdr:nvSpPr>
        <xdr:cNvPr id="320" name="テキスト ボックス 319"/>
        <xdr:cNvSpPr txBox="1"/>
      </xdr:nvSpPr>
      <xdr:spPr>
        <a:xfrm>
          <a:off x="8483111"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170624</xdr:rowOff>
    </xdr:from>
    <xdr:to>
      <xdr:col>41</xdr:col>
      <xdr:colOff>101600</xdr:colOff>
      <xdr:row>38</xdr:row>
      <xdr:rowOff>100774</xdr:rowOff>
    </xdr:to>
    <xdr:sp macro="" textlink="">
      <xdr:nvSpPr>
        <xdr:cNvPr id="321" name="楕円 320"/>
        <xdr:cNvSpPr/>
      </xdr:nvSpPr>
      <xdr:spPr>
        <a:xfrm>
          <a:off x="7810500" y="6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91901</xdr:rowOff>
    </xdr:from>
    <xdr:ext cx="534377" cy="259045"/>
    <xdr:sp macro="" textlink="">
      <xdr:nvSpPr>
        <xdr:cNvPr id="322" name="テキスト ボックス 321"/>
        <xdr:cNvSpPr txBox="1"/>
      </xdr:nvSpPr>
      <xdr:spPr>
        <a:xfrm>
          <a:off x="7594111" y="66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81839</xdr:rowOff>
    </xdr:from>
    <xdr:to>
      <xdr:col>36</xdr:col>
      <xdr:colOff>165100</xdr:colOff>
      <xdr:row>38</xdr:row>
      <xdr:rowOff>11988</xdr:rowOff>
    </xdr:to>
    <xdr:sp macro="" textlink="">
      <xdr:nvSpPr>
        <xdr:cNvPr id="323" name="楕円 322"/>
        <xdr:cNvSpPr/>
      </xdr:nvSpPr>
      <xdr:spPr>
        <a:xfrm>
          <a:off x="6921500" y="6425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3115</xdr:rowOff>
    </xdr:from>
    <xdr:ext cx="534377" cy="259045"/>
    <xdr:sp macro="" textlink="">
      <xdr:nvSpPr>
        <xdr:cNvPr id="324" name="テキスト ボックス 323"/>
        <xdr:cNvSpPr txBox="1"/>
      </xdr:nvSpPr>
      <xdr:spPr>
        <a:xfrm>
          <a:off x="6705111" y="651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162948</xdr:rowOff>
    </xdr:from>
    <xdr:to>
      <xdr:col>55</xdr:col>
      <xdr:colOff>0</xdr:colOff>
      <xdr:row>59</xdr:row>
      <xdr:rowOff>2614</xdr:rowOff>
    </xdr:to>
    <xdr:cxnSp macro="">
      <xdr:nvCxnSpPr>
        <xdr:cNvPr id="353" name="直線コネクタ 352"/>
        <xdr:cNvCxnSpPr/>
      </xdr:nvCxnSpPr>
      <xdr:spPr>
        <a:xfrm>
          <a:off x="9639300" y="10107048"/>
          <a:ext cx="83820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161056</xdr:rowOff>
    </xdr:from>
    <xdr:to>
      <xdr:col>50</xdr:col>
      <xdr:colOff>114300</xdr:colOff>
      <xdr:row>58</xdr:row>
      <xdr:rowOff>162948</xdr:rowOff>
    </xdr:to>
    <xdr:cxnSp macro="">
      <xdr:nvCxnSpPr>
        <xdr:cNvPr id="356" name="直線コネクタ 355"/>
        <xdr:cNvCxnSpPr/>
      </xdr:nvCxnSpPr>
      <xdr:spPr>
        <a:xfrm>
          <a:off x="8750300" y="10105156"/>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161056</xdr:rowOff>
    </xdr:from>
    <xdr:to>
      <xdr:col>45</xdr:col>
      <xdr:colOff>177800</xdr:colOff>
      <xdr:row>59</xdr:row>
      <xdr:rowOff>4520</xdr:rowOff>
    </xdr:to>
    <xdr:cxnSp macro="">
      <xdr:nvCxnSpPr>
        <xdr:cNvPr id="359" name="直線コネクタ 358"/>
        <xdr:cNvCxnSpPr/>
      </xdr:nvCxnSpPr>
      <xdr:spPr>
        <a:xfrm flipV="1">
          <a:off x="7861300" y="1010515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4520</xdr:rowOff>
    </xdr:from>
    <xdr:to>
      <xdr:col>41</xdr:col>
      <xdr:colOff>50800</xdr:colOff>
      <xdr:row>59</xdr:row>
      <xdr:rowOff>5280</xdr:rowOff>
    </xdr:to>
    <xdr:cxnSp macro="">
      <xdr:nvCxnSpPr>
        <xdr:cNvPr id="362" name="直線コネクタ 361"/>
        <xdr:cNvCxnSpPr/>
      </xdr:nvCxnSpPr>
      <xdr:spPr>
        <a:xfrm flipV="1">
          <a:off x="6972300" y="10120070"/>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123264</xdr:rowOff>
    </xdr:from>
    <xdr:to>
      <xdr:col>55</xdr:col>
      <xdr:colOff>50800</xdr:colOff>
      <xdr:row>59</xdr:row>
      <xdr:rowOff>53414</xdr:rowOff>
    </xdr:to>
    <xdr:sp macro="" textlink="">
      <xdr:nvSpPr>
        <xdr:cNvPr id="372" name="楕円 371"/>
        <xdr:cNvSpPr/>
      </xdr:nvSpPr>
      <xdr:spPr>
        <a:xfrm>
          <a:off x="10426700" y="100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112148</xdr:rowOff>
    </xdr:from>
    <xdr:to>
      <xdr:col>50</xdr:col>
      <xdr:colOff>165100</xdr:colOff>
      <xdr:row>59</xdr:row>
      <xdr:rowOff>42298</xdr:rowOff>
    </xdr:to>
    <xdr:sp macro="" textlink="">
      <xdr:nvSpPr>
        <xdr:cNvPr id="374" name="楕円 373"/>
        <xdr:cNvSpPr/>
      </xdr:nvSpPr>
      <xdr:spPr>
        <a:xfrm>
          <a:off x="9588500" y="100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33425</xdr:rowOff>
    </xdr:from>
    <xdr:ext cx="534377" cy="259045"/>
    <xdr:sp macro="" textlink="">
      <xdr:nvSpPr>
        <xdr:cNvPr id="375" name="テキスト ボックス 374"/>
        <xdr:cNvSpPr txBox="1"/>
      </xdr:nvSpPr>
      <xdr:spPr>
        <a:xfrm>
          <a:off x="9372111" y="101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110256</xdr:rowOff>
    </xdr:from>
    <xdr:to>
      <xdr:col>46</xdr:col>
      <xdr:colOff>38100</xdr:colOff>
      <xdr:row>59</xdr:row>
      <xdr:rowOff>40406</xdr:rowOff>
    </xdr:to>
    <xdr:sp macro="" textlink="">
      <xdr:nvSpPr>
        <xdr:cNvPr id="376" name="楕円 375"/>
        <xdr:cNvSpPr/>
      </xdr:nvSpPr>
      <xdr:spPr>
        <a:xfrm>
          <a:off x="8699500" y="100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31533</xdr:rowOff>
    </xdr:from>
    <xdr:ext cx="534377" cy="259045"/>
    <xdr:sp macro="" textlink="">
      <xdr:nvSpPr>
        <xdr:cNvPr id="377" name="テキスト ボックス 376"/>
        <xdr:cNvSpPr txBox="1"/>
      </xdr:nvSpPr>
      <xdr:spPr>
        <a:xfrm>
          <a:off x="8483111" y="101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125170</xdr:rowOff>
    </xdr:from>
    <xdr:to>
      <xdr:col>41</xdr:col>
      <xdr:colOff>101600</xdr:colOff>
      <xdr:row>59</xdr:row>
      <xdr:rowOff>55320</xdr:rowOff>
    </xdr:to>
    <xdr:sp macro="" textlink="">
      <xdr:nvSpPr>
        <xdr:cNvPr id="378" name="楕円 377"/>
        <xdr:cNvSpPr/>
      </xdr:nvSpPr>
      <xdr:spPr>
        <a:xfrm>
          <a:off x="7810500" y="100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46447</xdr:rowOff>
    </xdr:from>
    <xdr:ext cx="534377" cy="259045"/>
    <xdr:sp macro="" textlink="">
      <xdr:nvSpPr>
        <xdr:cNvPr id="379" name="テキスト ボックス 378"/>
        <xdr:cNvSpPr txBox="1"/>
      </xdr:nvSpPr>
      <xdr:spPr>
        <a:xfrm>
          <a:off x="7594111" y="101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125930</xdr:rowOff>
    </xdr:from>
    <xdr:to>
      <xdr:col>36</xdr:col>
      <xdr:colOff>165100</xdr:colOff>
      <xdr:row>59</xdr:row>
      <xdr:rowOff>56080</xdr:rowOff>
    </xdr:to>
    <xdr:sp macro="" textlink="">
      <xdr:nvSpPr>
        <xdr:cNvPr id="380" name="楕円 379"/>
        <xdr:cNvSpPr/>
      </xdr:nvSpPr>
      <xdr:spPr>
        <a:xfrm>
          <a:off x="6921500" y="1007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47207</xdr:rowOff>
    </xdr:from>
    <xdr:ext cx="534377" cy="259045"/>
    <xdr:sp macro="" textlink="">
      <xdr:nvSpPr>
        <xdr:cNvPr id="381" name="テキスト ボックス 380"/>
        <xdr:cNvSpPr txBox="1"/>
      </xdr:nvSpPr>
      <xdr:spPr>
        <a:xfrm>
          <a:off x="6705111" y="1016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42605</xdr:rowOff>
    </xdr:from>
    <xdr:to>
      <xdr:col>55</xdr:col>
      <xdr:colOff>0</xdr:colOff>
      <xdr:row>79</xdr:row>
      <xdr:rowOff>43056</xdr:rowOff>
    </xdr:to>
    <xdr:cxnSp macro="">
      <xdr:nvCxnSpPr>
        <xdr:cNvPr id="410" name="直線コネクタ 409"/>
        <xdr:cNvCxnSpPr/>
      </xdr:nvCxnSpPr>
      <xdr:spPr>
        <a:xfrm flipV="1">
          <a:off x="9639300" y="13587155"/>
          <a:ext cx="8382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42118</xdr:rowOff>
    </xdr:from>
    <xdr:to>
      <xdr:col>50</xdr:col>
      <xdr:colOff>114300</xdr:colOff>
      <xdr:row>79</xdr:row>
      <xdr:rowOff>43056</xdr:rowOff>
    </xdr:to>
    <xdr:cxnSp macro="">
      <xdr:nvCxnSpPr>
        <xdr:cNvPr id="413" name="直線コネクタ 412"/>
        <xdr:cNvCxnSpPr/>
      </xdr:nvCxnSpPr>
      <xdr:spPr>
        <a:xfrm>
          <a:off x="8750300" y="13586668"/>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40740</xdr:rowOff>
    </xdr:from>
    <xdr:to>
      <xdr:col>45</xdr:col>
      <xdr:colOff>177800</xdr:colOff>
      <xdr:row>79</xdr:row>
      <xdr:rowOff>42118</xdr:rowOff>
    </xdr:to>
    <xdr:cxnSp macro="">
      <xdr:nvCxnSpPr>
        <xdr:cNvPr id="416" name="直線コネクタ 415"/>
        <xdr:cNvCxnSpPr/>
      </xdr:nvCxnSpPr>
      <xdr:spPr>
        <a:xfrm>
          <a:off x="7861300" y="13585290"/>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34742</xdr:rowOff>
    </xdr:from>
    <xdr:to>
      <xdr:col>41</xdr:col>
      <xdr:colOff>50800</xdr:colOff>
      <xdr:row>79</xdr:row>
      <xdr:rowOff>40740</xdr:rowOff>
    </xdr:to>
    <xdr:cxnSp macro="">
      <xdr:nvCxnSpPr>
        <xdr:cNvPr id="419" name="直線コネクタ 418"/>
        <xdr:cNvCxnSpPr/>
      </xdr:nvCxnSpPr>
      <xdr:spPr>
        <a:xfrm>
          <a:off x="6972300" y="1357929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163255</xdr:rowOff>
    </xdr:from>
    <xdr:to>
      <xdr:col>55</xdr:col>
      <xdr:colOff>50800</xdr:colOff>
      <xdr:row>79</xdr:row>
      <xdr:rowOff>93405</xdr:rowOff>
    </xdr:to>
    <xdr:sp macro="" textlink="">
      <xdr:nvSpPr>
        <xdr:cNvPr id="429" name="楕円 428"/>
        <xdr:cNvSpPr/>
      </xdr:nvSpPr>
      <xdr:spPr>
        <a:xfrm>
          <a:off x="10426700" y="135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469744" cy="259045"/>
    <xdr:sp macro="" textlink="">
      <xdr:nvSpPr>
        <xdr:cNvPr id="430" name="普通建設事業費 （ うち新規整備　）該当値テキスト"/>
        <xdr:cNvSpPr txBox="1"/>
      </xdr:nvSpPr>
      <xdr:spPr>
        <a:xfrm>
          <a:off x="10528300" y="134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163706</xdr:rowOff>
    </xdr:from>
    <xdr:to>
      <xdr:col>50</xdr:col>
      <xdr:colOff>165100</xdr:colOff>
      <xdr:row>79</xdr:row>
      <xdr:rowOff>93856</xdr:rowOff>
    </xdr:to>
    <xdr:sp macro="" textlink="">
      <xdr:nvSpPr>
        <xdr:cNvPr id="431" name="楕円 430"/>
        <xdr:cNvSpPr/>
      </xdr:nvSpPr>
      <xdr:spPr>
        <a:xfrm>
          <a:off x="9588500" y="135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84983</xdr:rowOff>
    </xdr:from>
    <xdr:ext cx="469744" cy="259045"/>
    <xdr:sp macro="" textlink="">
      <xdr:nvSpPr>
        <xdr:cNvPr id="432" name="テキスト ボックス 431"/>
        <xdr:cNvSpPr txBox="1"/>
      </xdr:nvSpPr>
      <xdr:spPr>
        <a:xfrm>
          <a:off x="9404428" y="136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162768</xdr:rowOff>
    </xdr:from>
    <xdr:to>
      <xdr:col>46</xdr:col>
      <xdr:colOff>38100</xdr:colOff>
      <xdr:row>79</xdr:row>
      <xdr:rowOff>92918</xdr:rowOff>
    </xdr:to>
    <xdr:sp macro="" textlink="">
      <xdr:nvSpPr>
        <xdr:cNvPr id="433" name="楕円 432"/>
        <xdr:cNvSpPr/>
      </xdr:nvSpPr>
      <xdr:spPr>
        <a:xfrm>
          <a:off x="8699500" y="135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84045</xdr:rowOff>
    </xdr:from>
    <xdr:ext cx="469744" cy="259045"/>
    <xdr:sp macro="" textlink="">
      <xdr:nvSpPr>
        <xdr:cNvPr id="434" name="テキスト ボックス 433"/>
        <xdr:cNvSpPr txBox="1"/>
      </xdr:nvSpPr>
      <xdr:spPr>
        <a:xfrm>
          <a:off x="8515428" y="136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161390</xdr:rowOff>
    </xdr:from>
    <xdr:to>
      <xdr:col>41</xdr:col>
      <xdr:colOff>101600</xdr:colOff>
      <xdr:row>79</xdr:row>
      <xdr:rowOff>91540</xdr:rowOff>
    </xdr:to>
    <xdr:sp macro="" textlink="">
      <xdr:nvSpPr>
        <xdr:cNvPr id="435" name="楕円 434"/>
        <xdr:cNvSpPr/>
      </xdr:nvSpPr>
      <xdr:spPr>
        <a:xfrm>
          <a:off x="7810500" y="13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82667</xdr:rowOff>
    </xdr:from>
    <xdr:ext cx="469744" cy="259045"/>
    <xdr:sp macro="" textlink="">
      <xdr:nvSpPr>
        <xdr:cNvPr id="436" name="テキスト ボックス 435"/>
        <xdr:cNvSpPr txBox="1"/>
      </xdr:nvSpPr>
      <xdr:spPr>
        <a:xfrm>
          <a:off x="7626428" y="13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155392</xdr:rowOff>
    </xdr:from>
    <xdr:to>
      <xdr:col>36</xdr:col>
      <xdr:colOff>165100</xdr:colOff>
      <xdr:row>79</xdr:row>
      <xdr:rowOff>85542</xdr:rowOff>
    </xdr:to>
    <xdr:sp macro="" textlink="">
      <xdr:nvSpPr>
        <xdr:cNvPr id="437" name="楕円 436"/>
        <xdr:cNvSpPr/>
      </xdr:nvSpPr>
      <xdr:spPr>
        <a:xfrm>
          <a:off x="6921500" y="135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76669</xdr:rowOff>
    </xdr:from>
    <xdr:ext cx="534377" cy="259045"/>
    <xdr:sp macro="" textlink="">
      <xdr:nvSpPr>
        <xdr:cNvPr id="438" name="テキスト ボックス 437"/>
        <xdr:cNvSpPr txBox="1"/>
      </xdr:nvSpPr>
      <xdr:spPr>
        <a:xfrm>
          <a:off x="6705111" y="136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141246</xdr:rowOff>
    </xdr:from>
    <xdr:to>
      <xdr:col>55</xdr:col>
      <xdr:colOff>0</xdr:colOff>
      <xdr:row>96</xdr:row>
      <xdr:rowOff>135658</xdr:rowOff>
    </xdr:to>
    <xdr:cxnSp macro="">
      <xdr:nvCxnSpPr>
        <xdr:cNvPr id="465" name="直線コネクタ 464"/>
        <xdr:cNvCxnSpPr/>
      </xdr:nvCxnSpPr>
      <xdr:spPr>
        <a:xfrm>
          <a:off x="9639300" y="16428996"/>
          <a:ext cx="838200" cy="1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101149</xdr:rowOff>
    </xdr:from>
    <xdr:to>
      <xdr:col>50</xdr:col>
      <xdr:colOff>114300</xdr:colOff>
      <xdr:row>95</xdr:row>
      <xdr:rowOff>141246</xdr:rowOff>
    </xdr:to>
    <xdr:cxnSp macro="">
      <xdr:nvCxnSpPr>
        <xdr:cNvPr id="468" name="直線コネクタ 467"/>
        <xdr:cNvCxnSpPr/>
      </xdr:nvCxnSpPr>
      <xdr:spPr>
        <a:xfrm>
          <a:off x="8750300" y="16388899"/>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101149</xdr:rowOff>
    </xdr:from>
    <xdr:to>
      <xdr:col>45</xdr:col>
      <xdr:colOff>177800</xdr:colOff>
      <xdr:row>96</xdr:row>
      <xdr:rowOff>170735</xdr:rowOff>
    </xdr:to>
    <xdr:cxnSp macro="">
      <xdr:nvCxnSpPr>
        <xdr:cNvPr id="471" name="直線コネクタ 470"/>
        <xdr:cNvCxnSpPr/>
      </xdr:nvCxnSpPr>
      <xdr:spPr>
        <a:xfrm flipV="1">
          <a:off x="7861300" y="16388899"/>
          <a:ext cx="889000" cy="24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170735</xdr:rowOff>
    </xdr:from>
    <xdr:to>
      <xdr:col>41</xdr:col>
      <xdr:colOff>50800</xdr:colOff>
      <xdr:row>97</xdr:row>
      <xdr:rowOff>36244</xdr:rowOff>
    </xdr:to>
    <xdr:cxnSp macro="">
      <xdr:nvCxnSpPr>
        <xdr:cNvPr id="474" name="直線コネクタ 473"/>
        <xdr:cNvCxnSpPr/>
      </xdr:nvCxnSpPr>
      <xdr:spPr>
        <a:xfrm flipV="1">
          <a:off x="6972300" y="16629935"/>
          <a:ext cx="889000" cy="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84858</xdr:rowOff>
    </xdr:from>
    <xdr:to>
      <xdr:col>55</xdr:col>
      <xdr:colOff>50800</xdr:colOff>
      <xdr:row>97</xdr:row>
      <xdr:rowOff>15008</xdr:rowOff>
    </xdr:to>
    <xdr:sp macro="" textlink="">
      <xdr:nvSpPr>
        <xdr:cNvPr id="484" name="楕円 483"/>
        <xdr:cNvSpPr/>
      </xdr:nvSpPr>
      <xdr:spPr>
        <a:xfrm>
          <a:off x="10426700" y="16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63285</xdr:rowOff>
    </xdr:from>
    <xdr:ext cx="534377" cy="259045"/>
    <xdr:sp macro="" textlink="">
      <xdr:nvSpPr>
        <xdr:cNvPr id="485" name="普通建設事業費 （ うち更新整備　）該当値テキスト"/>
        <xdr:cNvSpPr txBox="1"/>
      </xdr:nvSpPr>
      <xdr:spPr>
        <a:xfrm>
          <a:off x="10528300"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90446</xdr:rowOff>
    </xdr:from>
    <xdr:to>
      <xdr:col>50</xdr:col>
      <xdr:colOff>165100</xdr:colOff>
      <xdr:row>96</xdr:row>
      <xdr:rowOff>20596</xdr:rowOff>
    </xdr:to>
    <xdr:sp macro="" textlink="">
      <xdr:nvSpPr>
        <xdr:cNvPr id="486" name="楕円 485"/>
        <xdr:cNvSpPr/>
      </xdr:nvSpPr>
      <xdr:spPr>
        <a:xfrm>
          <a:off x="9588500" y="163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37123</xdr:rowOff>
    </xdr:from>
    <xdr:ext cx="534377" cy="259045"/>
    <xdr:sp macro="" textlink="">
      <xdr:nvSpPr>
        <xdr:cNvPr id="487" name="テキスト ボックス 486"/>
        <xdr:cNvSpPr txBox="1"/>
      </xdr:nvSpPr>
      <xdr:spPr>
        <a:xfrm>
          <a:off x="9372111" y="161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50349</xdr:rowOff>
    </xdr:from>
    <xdr:to>
      <xdr:col>46</xdr:col>
      <xdr:colOff>38100</xdr:colOff>
      <xdr:row>95</xdr:row>
      <xdr:rowOff>151949</xdr:rowOff>
    </xdr:to>
    <xdr:sp macro="" textlink="">
      <xdr:nvSpPr>
        <xdr:cNvPr id="488" name="楕円 487"/>
        <xdr:cNvSpPr/>
      </xdr:nvSpPr>
      <xdr:spPr>
        <a:xfrm>
          <a:off x="8699500" y="163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168476</xdr:rowOff>
    </xdr:from>
    <xdr:ext cx="534377" cy="259045"/>
    <xdr:sp macro="" textlink="">
      <xdr:nvSpPr>
        <xdr:cNvPr id="489" name="テキスト ボックス 488"/>
        <xdr:cNvSpPr txBox="1"/>
      </xdr:nvSpPr>
      <xdr:spPr>
        <a:xfrm>
          <a:off x="8483111" y="161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119935</xdr:rowOff>
    </xdr:from>
    <xdr:to>
      <xdr:col>41</xdr:col>
      <xdr:colOff>101600</xdr:colOff>
      <xdr:row>97</xdr:row>
      <xdr:rowOff>50085</xdr:rowOff>
    </xdr:to>
    <xdr:sp macro="" textlink="">
      <xdr:nvSpPr>
        <xdr:cNvPr id="490" name="楕円 489"/>
        <xdr:cNvSpPr/>
      </xdr:nvSpPr>
      <xdr:spPr>
        <a:xfrm>
          <a:off x="7810500" y="165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66612</xdr:rowOff>
    </xdr:from>
    <xdr:ext cx="534377" cy="259045"/>
    <xdr:sp macro="" textlink="">
      <xdr:nvSpPr>
        <xdr:cNvPr id="491" name="テキスト ボックス 490"/>
        <xdr:cNvSpPr txBox="1"/>
      </xdr:nvSpPr>
      <xdr:spPr>
        <a:xfrm>
          <a:off x="7594111" y="16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156894</xdr:rowOff>
    </xdr:from>
    <xdr:to>
      <xdr:col>36</xdr:col>
      <xdr:colOff>165100</xdr:colOff>
      <xdr:row>97</xdr:row>
      <xdr:rowOff>87044</xdr:rowOff>
    </xdr:to>
    <xdr:sp macro="" textlink="">
      <xdr:nvSpPr>
        <xdr:cNvPr id="492" name="楕円 491"/>
        <xdr:cNvSpPr/>
      </xdr:nvSpPr>
      <xdr:spPr>
        <a:xfrm>
          <a:off x="6921500" y="166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103571</xdr:rowOff>
    </xdr:from>
    <xdr:ext cx="534377" cy="259045"/>
    <xdr:sp macro="" textlink="">
      <xdr:nvSpPr>
        <xdr:cNvPr id="493" name="テキスト ボックス 492"/>
        <xdr:cNvSpPr txBox="1"/>
      </xdr:nvSpPr>
      <xdr:spPr>
        <a:xfrm>
          <a:off x="6705111" y="163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249299" cy="259045"/>
    <xdr:sp macro="" textlink="">
      <xdr:nvSpPr>
        <xdr:cNvPr id="542" name="災害復旧事業費該当値テキスト"/>
        <xdr:cNvSpPr txBox="1"/>
      </xdr:nvSpPr>
      <xdr:spPr>
        <a:xfrm>
          <a:off x="16370300" y="662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23865</xdr:rowOff>
    </xdr:from>
    <xdr:to>
      <xdr:col>85</xdr:col>
      <xdr:colOff>127000</xdr:colOff>
      <xdr:row>76</xdr:row>
      <xdr:rowOff>29221</xdr:rowOff>
    </xdr:to>
    <xdr:cxnSp macro="">
      <xdr:nvCxnSpPr>
        <xdr:cNvPr id="630" name="直線コネクタ 629"/>
        <xdr:cNvCxnSpPr/>
      </xdr:nvCxnSpPr>
      <xdr:spPr>
        <a:xfrm flipV="1">
          <a:off x="15481300" y="13054065"/>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6851</xdr:rowOff>
    </xdr:from>
    <xdr:to>
      <xdr:col>81</xdr:col>
      <xdr:colOff>50800</xdr:colOff>
      <xdr:row>76</xdr:row>
      <xdr:rowOff>29221</xdr:rowOff>
    </xdr:to>
    <xdr:cxnSp macro="">
      <xdr:nvCxnSpPr>
        <xdr:cNvPr id="633" name="直線コネクタ 632"/>
        <xdr:cNvCxnSpPr/>
      </xdr:nvCxnSpPr>
      <xdr:spPr>
        <a:xfrm>
          <a:off x="14592300" y="13037051"/>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140473</xdr:rowOff>
    </xdr:from>
    <xdr:to>
      <xdr:col>76</xdr:col>
      <xdr:colOff>114300</xdr:colOff>
      <xdr:row>76</xdr:row>
      <xdr:rowOff>6851</xdr:rowOff>
    </xdr:to>
    <xdr:cxnSp macro="">
      <xdr:nvCxnSpPr>
        <xdr:cNvPr id="636" name="直線コネクタ 635"/>
        <xdr:cNvCxnSpPr/>
      </xdr:nvCxnSpPr>
      <xdr:spPr>
        <a:xfrm>
          <a:off x="13703300" y="12999223"/>
          <a:ext cx="8890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100816</xdr:rowOff>
    </xdr:from>
    <xdr:to>
      <xdr:col>71</xdr:col>
      <xdr:colOff>177800</xdr:colOff>
      <xdr:row>75</xdr:row>
      <xdr:rowOff>140473</xdr:rowOff>
    </xdr:to>
    <xdr:cxnSp macro="">
      <xdr:nvCxnSpPr>
        <xdr:cNvPr id="639" name="直線コネクタ 638"/>
        <xdr:cNvCxnSpPr/>
      </xdr:nvCxnSpPr>
      <xdr:spPr>
        <a:xfrm>
          <a:off x="12814300" y="12959566"/>
          <a:ext cx="889000" cy="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144515</xdr:rowOff>
    </xdr:from>
    <xdr:to>
      <xdr:col>85</xdr:col>
      <xdr:colOff>177800</xdr:colOff>
      <xdr:row>76</xdr:row>
      <xdr:rowOff>74665</xdr:rowOff>
    </xdr:to>
    <xdr:sp macro="" textlink="">
      <xdr:nvSpPr>
        <xdr:cNvPr id="649" name="楕円 648"/>
        <xdr:cNvSpPr/>
      </xdr:nvSpPr>
      <xdr:spPr>
        <a:xfrm>
          <a:off x="16268700" y="130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122942</xdr:rowOff>
    </xdr:from>
    <xdr:ext cx="534377" cy="259045"/>
    <xdr:sp macro="" textlink="">
      <xdr:nvSpPr>
        <xdr:cNvPr id="650" name="公債費該当値テキスト"/>
        <xdr:cNvSpPr txBox="1"/>
      </xdr:nvSpPr>
      <xdr:spPr>
        <a:xfrm>
          <a:off x="16370300" y="129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149871</xdr:rowOff>
    </xdr:from>
    <xdr:to>
      <xdr:col>81</xdr:col>
      <xdr:colOff>101600</xdr:colOff>
      <xdr:row>76</xdr:row>
      <xdr:rowOff>80021</xdr:rowOff>
    </xdr:to>
    <xdr:sp macro="" textlink="">
      <xdr:nvSpPr>
        <xdr:cNvPr id="651" name="楕円 650"/>
        <xdr:cNvSpPr/>
      </xdr:nvSpPr>
      <xdr:spPr>
        <a:xfrm>
          <a:off x="15430500" y="1300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71148</xdr:rowOff>
    </xdr:from>
    <xdr:ext cx="534377" cy="259045"/>
    <xdr:sp macro="" textlink="">
      <xdr:nvSpPr>
        <xdr:cNvPr id="652" name="テキスト ボックス 651"/>
        <xdr:cNvSpPr txBox="1"/>
      </xdr:nvSpPr>
      <xdr:spPr>
        <a:xfrm>
          <a:off x="15214111" y="131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127501</xdr:rowOff>
    </xdr:from>
    <xdr:to>
      <xdr:col>76</xdr:col>
      <xdr:colOff>165100</xdr:colOff>
      <xdr:row>76</xdr:row>
      <xdr:rowOff>57651</xdr:rowOff>
    </xdr:to>
    <xdr:sp macro="" textlink="">
      <xdr:nvSpPr>
        <xdr:cNvPr id="653" name="楕円 652"/>
        <xdr:cNvSpPr/>
      </xdr:nvSpPr>
      <xdr:spPr>
        <a:xfrm>
          <a:off x="14541500" y="129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48778</xdr:rowOff>
    </xdr:from>
    <xdr:ext cx="534377" cy="259045"/>
    <xdr:sp macro="" textlink="">
      <xdr:nvSpPr>
        <xdr:cNvPr id="654" name="テキスト ボックス 653"/>
        <xdr:cNvSpPr txBox="1"/>
      </xdr:nvSpPr>
      <xdr:spPr>
        <a:xfrm>
          <a:off x="14325111" y="130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89673</xdr:rowOff>
    </xdr:from>
    <xdr:to>
      <xdr:col>72</xdr:col>
      <xdr:colOff>38100</xdr:colOff>
      <xdr:row>76</xdr:row>
      <xdr:rowOff>19822</xdr:rowOff>
    </xdr:to>
    <xdr:sp macro="" textlink="">
      <xdr:nvSpPr>
        <xdr:cNvPr id="655" name="楕円 654"/>
        <xdr:cNvSpPr/>
      </xdr:nvSpPr>
      <xdr:spPr>
        <a:xfrm>
          <a:off x="13652500" y="12948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10951</xdr:rowOff>
    </xdr:from>
    <xdr:ext cx="534377" cy="259045"/>
    <xdr:sp macro="" textlink="">
      <xdr:nvSpPr>
        <xdr:cNvPr id="656" name="テキスト ボックス 655"/>
        <xdr:cNvSpPr txBox="1"/>
      </xdr:nvSpPr>
      <xdr:spPr>
        <a:xfrm>
          <a:off x="13436111" y="130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50016</xdr:rowOff>
    </xdr:from>
    <xdr:to>
      <xdr:col>67</xdr:col>
      <xdr:colOff>101600</xdr:colOff>
      <xdr:row>75</xdr:row>
      <xdr:rowOff>151616</xdr:rowOff>
    </xdr:to>
    <xdr:sp macro="" textlink="">
      <xdr:nvSpPr>
        <xdr:cNvPr id="657" name="楕円 656"/>
        <xdr:cNvSpPr/>
      </xdr:nvSpPr>
      <xdr:spPr>
        <a:xfrm>
          <a:off x="12763500" y="129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142743</xdr:rowOff>
    </xdr:from>
    <xdr:ext cx="534377" cy="259045"/>
    <xdr:sp macro="" textlink="">
      <xdr:nvSpPr>
        <xdr:cNvPr id="658" name="テキスト ボックス 657"/>
        <xdr:cNvSpPr txBox="1"/>
      </xdr:nvSpPr>
      <xdr:spPr>
        <a:xfrm>
          <a:off x="12547111" y="130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18292</xdr:rowOff>
    </xdr:from>
    <xdr:to>
      <xdr:col>85</xdr:col>
      <xdr:colOff>127000</xdr:colOff>
      <xdr:row>99</xdr:row>
      <xdr:rowOff>25340</xdr:rowOff>
    </xdr:to>
    <xdr:cxnSp macro="">
      <xdr:nvCxnSpPr>
        <xdr:cNvPr id="687" name="直線コネクタ 686"/>
        <xdr:cNvCxnSpPr/>
      </xdr:nvCxnSpPr>
      <xdr:spPr>
        <a:xfrm flipV="1">
          <a:off x="15481300" y="16991842"/>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25340</xdr:rowOff>
    </xdr:from>
    <xdr:to>
      <xdr:col>81</xdr:col>
      <xdr:colOff>50800</xdr:colOff>
      <xdr:row>99</xdr:row>
      <xdr:rowOff>31517</xdr:rowOff>
    </xdr:to>
    <xdr:cxnSp macro="">
      <xdr:nvCxnSpPr>
        <xdr:cNvPr id="690" name="直線コネクタ 689"/>
        <xdr:cNvCxnSpPr/>
      </xdr:nvCxnSpPr>
      <xdr:spPr>
        <a:xfrm flipV="1">
          <a:off x="14592300" y="16998890"/>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30984</xdr:rowOff>
    </xdr:from>
    <xdr:to>
      <xdr:col>76</xdr:col>
      <xdr:colOff>114300</xdr:colOff>
      <xdr:row>99</xdr:row>
      <xdr:rowOff>31517</xdr:rowOff>
    </xdr:to>
    <xdr:cxnSp macro="">
      <xdr:nvCxnSpPr>
        <xdr:cNvPr id="693" name="直線コネクタ 692"/>
        <xdr:cNvCxnSpPr/>
      </xdr:nvCxnSpPr>
      <xdr:spPr>
        <a:xfrm>
          <a:off x="13703300" y="1700453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28625</xdr:rowOff>
    </xdr:from>
    <xdr:to>
      <xdr:col>71</xdr:col>
      <xdr:colOff>177800</xdr:colOff>
      <xdr:row>99</xdr:row>
      <xdr:rowOff>30984</xdr:rowOff>
    </xdr:to>
    <xdr:cxnSp macro="">
      <xdr:nvCxnSpPr>
        <xdr:cNvPr id="696" name="直線コネクタ 695"/>
        <xdr:cNvCxnSpPr/>
      </xdr:nvCxnSpPr>
      <xdr:spPr>
        <a:xfrm>
          <a:off x="12814300" y="17002175"/>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138942</xdr:rowOff>
    </xdr:from>
    <xdr:to>
      <xdr:col>85</xdr:col>
      <xdr:colOff>177800</xdr:colOff>
      <xdr:row>99</xdr:row>
      <xdr:rowOff>69092</xdr:rowOff>
    </xdr:to>
    <xdr:sp macro="" textlink="">
      <xdr:nvSpPr>
        <xdr:cNvPr id="706" name="楕円 705"/>
        <xdr:cNvSpPr/>
      </xdr:nvSpPr>
      <xdr:spPr>
        <a:xfrm>
          <a:off x="16268700" y="169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7"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145990</xdr:rowOff>
    </xdr:from>
    <xdr:to>
      <xdr:col>81</xdr:col>
      <xdr:colOff>101600</xdr:colOff>
      <xdr:row>99</xdr:row>
      <xdr:rowOff>76140</xdr:rowOff>
    </xdr:to>
    <xdr:sp macro="" textlink="">
      <xdr:nvSpPr>
        <xdr:cNvPr id="708" name="楕円 707"/>
        <xdr:cNvSpPr/>
      </xdr:nvSpPr>
      <xdr:spPr>
        <a:xfrm>
          <a:off x="15430500" y="169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67267</xdr:rowOff>
    </xdr:from>
    <xdr:ext cx="534377" cy="259045"/>
    <xdr:sp macro="" textlink="">
      <xdr:nvSpPr>
        <xdr:cNvPr id="709" name="テキスト ボックス 708"/>
        <xdr:cNvSpPr txBox="1"/>
      </xdr:nvSpPr>
      <xdr:spPr>
        <a:xfrm>
          <a:off x="15214111" y="170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152167</xdr:rowOff>
    </xdr:from>
    <xdr:to>
      <xdr:col>76</xdr:col>
      <xdr:colOff>165100</xdr:colOff>
      <xdr:row>99</xdr:row>
      <xdr:rowOff>82317</xdr:rowOff>
    </xdr:to>
    <xdr:sp macro="" textlink="">
      <xdr:nvSpPr>
        <xdr:cNvPr id="710" name="楕円 709"/>
        <xdr:cNvSpPr/>
      </xdr:nvSpPr>
      <xdr:spPr>
        <a:xfrm>
          <a:off x="14541500" y="169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73444</xdr:rowOff>
    </xdr:from>
    <xdr:ext cx="534377" cy="259045"/>
    <xdr:sp macro="" textlink="">
      <xdr:nvSpPr>
        <xdr:cNvPr id="711" name="テキスト ボックス 710"/>
        <xdr:cNvSpPr txBox="1"/>
      </xdr:nvSpPr>
      <xdr:spPr>
        <a:xfrm>
          <a:off x="14325111" y="170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151634</xdr:rowOff>
    </xdr:from>
    <xdr:to>
      <xdr:col>72</xdr:col>
      <xdr:colOff>38100</xdr:colOff>
      <xdr:row>99</xdr:row>
      <xdr:rowOff>81784</xdr:rowOff>
    </xdr:to>
    <xdr:sp macro="" textlink="">
      <xdr:nvSpPr>
        <xdr:cNvPr id="712" name="楕円 711"/>
        <xdr:cNvSpPr/>
      </xdr:nvSpPr>
      <xdr:spPr>
        <a:xfrm>
          <a:off x="13652500" y="169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72911</xdr:rowOff>
    </xdr:from>
    <xdr:ext cx="534377" cy="259045"/>
    <xdr:sp macro="" textlink="">
      <xdr:nvSpPr>
        <xdr:cNvPr id="713" name="テキスト ボックス 712"/>
        <xdr:cNvSpPr txBox="1"/>
      </xdr:nvSpPr>
      <xdr:spPr>
        <a:xfrm>
          <a:off x="13436111" y="170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149275</xdr:rowOff>
    </xdr:from>
    <xdr:to>
      <xdr:col>67</xdr:col>
      <xdr:colOff>101600</xdr:colOff>
      <xdr:row>99</xdr:row>
      <xdr:rowOff>79425</xdr:rowOff>
    </xdr:to>
    <xdr:sp macro="" textlink="">
      <xdr:nvSpPr>
        <xdr:cNvPr id="714" name="楕円 713"/>
        <xdr:cNvSpPr/>
      </xdr:nvSpPr>
      <xdr:spPr>
        <a:xfrm>
          <a:off x="12763500" y="16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70552</xdr:rowOff>
    </xdr:from>
    <xdr:ext cx="534377" cy="259045"/>
    <xdr:sp macro="" textlink="">
      <xdr:nvSpPr>
        <xdr:cNvPr id="715" name="テキスト ボックス 714"/>
        <xdr:cNvSpPr txBox="1"/>
      </xdr:nvSpPr>
      <xdr:spPr>
        <a:xfrm>
          <a:off x="12547111" y="1704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39</xdr:row>
      <xdr:rowOff>12789</xdr:rowOff>
    </xdr:to>
    <xdr:cxnSp macro="">
      <xdr:nvCxnSpPr>
        <xdr:cNvPr id="744" name="直線コネクタ 743"/>
        <xdr:cNvCxnSpPr/>
      </xdr:nvCxnSpPr>
      <xdr:spPr>
        <a:xfrm flipV="1">
          <a:off x="21323300" y="6654800"/>
          <a:ext cx="8382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146977</xdr:rowOff>
    </xdr:from>
    <xdr:to>
      <xdr:col>111</xdr:col>
      <xdr:colOff>177800</xdr:colOff>
      <xdr:row>39</xdr:row>
      <xdr:rowOff>12789</xdr:rowOff>
    </xdr:to>
    <xdr:cxnSp macro="">
      <xdr:nvCxnSpPr>
        <xdr:cNvPr id="747" name="直線コネクタ 746"/>
        <xdr:cNvCxnSpPr/>
      </xdr:nvCxnSpPr>
      <xdr:spPr>
        <a:xfrm>
          <a:off x="20434300" y="6490627"/>
          <a:ext cx="889000" cy="2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113830</xdr:rowOff>
    </xdr:from>
    <xdr:to>
      <xdr:col>107</xdr:col>
      <xdr:colOff>50800</xdr:colOff>
      <xdr:row>37</xdr:row>
      <xdr:rowOff>146977</xdr:rowOff>
    </xdr:to>
    <xdr:cxnSp macro="">
      <xdr:nvCxnSpPr>
        <xdr:cNvPr id="750" name="直線コネクタ 749"/>
        <xdr:cNvCxnSpPr/>
      </xdr:nvCxnSpPr>
      <xdr:spPr>
        <a:xfrm>
          <a:off x="19545300" y="645748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13932</xdr:rowOff>
    </xdr:from>
    <xdr:to>
      <xdr:col>102</xdr:col>
      <xdr:colOff>114300</xdr:colOff>
      <xdr:row>37</xdr:row>
      <xdr:rowOff>113830</xdr:rowOff>
    </xdr:to>
    <xdr:cxnSp macro="">
      <xdr:nvCxnSpPr>
        <xdr:cNvPr id="753" name="直線コネクタ 752"/>
        <xdr:cNvCxnSpPr/>
      </xdr:nvCxnSpPr>
      <xdr:spPr>
        <a:xfrm>
          <a:off x="18656300" y="5500332"/>
          <a:ext cx="889000" cy="9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7" name="テキスト ボックス 756"/>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469744" cy="259045"/>
    <xdr:sp macro="" textlink="">
      <xdr:nvSpPr>
        <xdr:cNvPr id="764" name="投資及び出資金該当値テキスト"/>
        <xdr:cNvSpPr txBox="1"/>
      </xdr:nvSpPr>
      <xdr:spPr>
        <a:xfrm>
          <a:off x="222123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133439</xdr:rowOff>
    </xdr:from>
    <xdr:to>
      <xdr:col>112</xdr:col>
      <xdr:colOff>38100</xdr:colOff>
      <xdr:row>39</xdr:row>
      <xdr:rowOff>63589</xdr:rowOff>
    </xdr:to>
    <xdr:sp macro="" textlink="">
      <xdr:nvSpPr>
        <xdr:cNvPr id="765" name="楕円 764"/>
        <xdr:cNvSpPr/>
      </xdr:nvSpPr>
      <xdr:spPr>
        <a:xfrm>
          <a:off x="21272500" y="66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54716</xdr:rowOff>
    </xdr:from>
    <xdr:ext cx="378565" cy="259045"/>
    <xdr:sp macro="" textlink="">
      <xdr:nvSpPr>
        <xdr:cNvPr id="766" name="テキスト ボックス 765"/>
        <xdr:cNvSpPr txBox="1"/>
      </xdr:nvSpPr>
      <xdr:spPr>
        <a:xfrm>
          <a:off x="21134017" y="674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96177</xdr:rowOff>
    </xdr:from>
    <xdr:to>
      <xdr:col>107</xdr:col>
      <xdr:colOff>101600</xdr:colOff>
      <xdr:row>38</xdr:row>
      <xdr:rowOff>26327</xdr:rowOff>
    </xdr:to>
    <xdr:sp macro="" textlink="">
      <xdr:nvSpPr>
        <xdr:cNvPr id="767" name="楕円 766"/>
        <xdr:cNvSpPr/>
      </xdr:nvSpPr>
      <xdr:spPr>
        <a:xfrm>
          <a:off x="20383500" y="64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42854</xdr:rowOff>
    </xdr:from>
    <xdr:ext cx="469744" cy="259045"/>
    <xdr:sp macro="" textlink="">
      <xdr:nvSpPr>
        <xdr:cNvPr id="768" name="テキスト ボックス 767"/>
        <xdr:cNvSpPr txBox="1"/>
      </xdr:nvSpPr>
      <xdr:spPr>
        <a:xfrm>
          <a:off x="20199428" y="621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63030</xdr:rowOff>
    </xdr:from>
    <xdr:to>
      <xdr:col>102</xdr:col>
      <xdr:colOff>165100</xdr:colOff>
      <xdr:row>37</xdr:row>
      <xdr:rowOff>164630</xdr:rowOff>
    </xdr:to>
    <xdr:sp macro="" textlink="">
      <xdr:nvSpPr>
        <xdr:cNvPr id="769" name="楕円 768"/>
        <xdr:cNvSpPr/>
      </xdr:nvSpPr>
      <xdr:spPr>
        <a:xfrm>
          <a:off x="19494500" y="64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9707</xdr:rowOff>
    </xdr:from>
    <xdr:ext cx="469744" cy="259045"/>
    <xdr:sp macro="" textlink="">
      <xdr:nvSpPr>
        <xdr:cNvPr id="770" name="テキスト ボックス 769"/>
        <xdr:cNvSpPr txBox="1"/>
      </xdr:nvSpPr>
      <xdr:spPr>
        <a:xfrm>
          <a:off x="19310428" y="618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134582</xdr:rowOff>
    </xdr:from>
    <xdr:to>
      <xdr:col>98</xdr:col>
      <xdr:colOff>38100</xdr:colOff>
      <xdr:row>32</xdr:row>
      <xdr:rowOff>64732</xdr:rowOff>
    </xdr:to>
    <xdr:sp macro="" textlink="">
      <xdr:nvSpPr>
        <xdr:cNvPr id="771" name="楕円 770"/>
        <xdr:cNvSpPr/>
      </xdr:nvSpPr>
      <xdr:spPr>
        <a:xfrm>
          <a:off x="18605500" y="5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81259</xdr:rowOff>
    </xdr:from>
    <xdr:ext cx="534377" cy="259045"/>
    <xdr:sp macro="" textlink="">
      <xdr:nvSpPr>
        <xdr:cNvPr id="772" name="テキスト ボックス 771"/>
        <xdr:cNvSpPr txBox="1"/>
      </xdr:nvSpPr>
      <xdr:spPr>
        <a:xfrm>
          <a:off x="18389111" y="522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106279</xdr:rowOff>
    </xdr:from>
    <xdr:to>
      <xdr:col>116</xdr:col>
      <xdr:colOff>63500</xdr:colOff>
      <xdr:row>56</xdr:row>
      <xdr:rowOff>133436</xdr:rowOff>
    </xdr:to>
    <xdr:cxnSp macro="">
      <xdr:nvCxnSpPr>
        <xdr:cNvPr id="799" name="直線コネクタ 798"/>
        <xdr:cNvCxnSpPr/>
      </xdr:nvCxnSpPr>
      <xdr:spPr>
        <a:xfrm>
          <a:off x="21323300" y="9707479"/>
          <a:ext cx="8382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106279</xdr:rowOff>
    </xdr:from>
    <xdr:to>
      <xdr:col>111</xdr:col>
      <xdr:colOff>177800</xdr:colOff>
      <xdr:row>56</xdr:row>
      <xdr:rowOff>111902</xdr:rowOff>
    </xdr:to>
    <xdr:cxnSp macro="">
      <xdr:nvCxnSpPr>
        <xdr:cNvPr id="802" name="直線コネクタ 801"/>
        <xdr:cNvCxnSpPr/>
      </xdr:nvCxnSpPr>
      <xdr:spPr>
        <a:xfrm flipV="1">
          <a:off x="20434300" y="9707479"/>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111902</xdr:rowOff>
    </xdr:from>
    <xdr:to>
      <xdr:col>107</xdr:col>
      <xdr:colOff>50800</xdr:colOff>
      <xdr:row>56</xdr:row>
      <xdr:rowOff>116337</xdr:rowOff>
    </xdr:to>
    <xdr:cxnSp macro="">
      <xdr:nvCxnSpPr>
        <xdr:cNvPr id="805" name="直線コネクタ 804"/>
        <xdr:cNvCxnSpPr/>
      </xdr:nvCxnSpPr>
      <xdr:spPr>
        <a:xfrm flipV="1">
          <a:off x="19545300" y="971310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116337</xdr:rowOff>
    </xdr:from>
    <xdr:to>
      <xdr:col>102</xdr:col>
      <xdr:colOff>114300</xdr:colOff>
      <xdr:row>56</xdr:row>
      <xdr:rowOff>121000</xdr:rowOff>
    </xdr:to>
    <xdr:cxnSp macro="">
      <xdr:nvCxnSpPr>
        <xdr:cNvPr id="808" name="直線コネクタ 807"/>
        <xdr:cNvCxnSpPr/>
      </xdr:nvCxnSpPr>
      <xdr:spPr>
        <a:xfrm flipV="1">
          <a:off x="18656300" y="971753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10" name="テキスト ボックス 809"/>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2" name="テキスト ボックス 811"/>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82636</xdr:rowOff>
    </xdr:from>
    <xdr:to>
      <xdr:col>116</xdr:col>
      <xdr:colOff>114300</xdr:colOff>
      <xdr:row>57</xdr:row>
      <xdr:rowOff>12786</xdr:rowOff>
    </xdr:to>
    <xdr:sp macro="" textlink="">
      <xdr:nvSpPr>
        <xdr:cNvPr id="818" name="楕円 817"/>
        <xdr:cNvSpPr/>
      </xdr:nvSpPr>
      <xdr:spPr>
        <a:xfrm>
          <a:off x="22110700" y="96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105513</xdr:rowOff>
    </xdr:from>
    <xdr:ext cx="469744" cy="259045"/>
    <xdr:sp macro="" textlink="">
      <xdr:nvSpPr>
        <xdr:cNvPr id="819" name="貸付金該当値テキスト"/>
        <xdr:cNvSpPr txBox="1"/>
      </xdr:nvSpPr>
      <xdr:spPr>
        <a:xfrm>
          <a:off x="22212300" y="95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55479</xdr:rowOff>
    </xdr:from>
    <xdr:to>
      <xdr:col>112</xdr:col>
      <xdr:colOff>38100</xdr:colOff>
      <xdr:row>56</xdr:row>
      <xdr:rowOff>157079</xdr:rowOff>
    </xdr:to>
    <xdr:sp macro="" textlink="">
      <xdr:nvSpPr>
        <xdr:cNvPr id="820" name="楕円 819"/>
        <xdr:cNvSpPr/>
      </xdr:nvSpPr>
      <xdr:spPr>
        <a:xfrm>
          <a:off x="21272500" y="96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2156</xdr:rowOff>
    </xdr:from>
    <xdr:ext cx="469744" cy="259045"/>
    <xdr:sp macro="" textlink="">
      <xdr:nvSpPr>
        <xdr:cNvPr id="821" name="テキスト ボックス 820"/>
        <xdr:cNvSpPr txBox="1"/>
      </xdr:nvSpPr>
      <xdr:spPr>
        <a:xfrm>
          <a:off x="21088428" y="943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61102</xdr:rowOff>
    </xdr:from>
    <xdr:to>
      <xdr:col>107</xdr:col>
      <xdr:colOff>101600</xdr:colOff>
      <xdr:row>56</xdr:row>
      <xdr:rowOff>162702</xdr:rowOff>
    </xdr:to>
    <xdr:sp macro="" textlink="">
      <xdr:nvSpPr>
        <xdr:cNvPr id="822" name="楕円 821"/>
        <xdr:cNvSpPr/>
      </xdr:nvSpPr>
      <xdr:spPr>
        <a:xfrm>
          <a:off x="20383500" y="96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7779</xdr:rowOff>
    </xdr:from>
    <xdr:ext cx="469744" cy="259045"/>
    <xdr:sp macro="" textlink="">
      <xdr:nvSpPr>
        <xdr:cNvPr id="823" name="テキスト ボックス 822"/>
        <xdr:cNvSpPr txBox="1"/>
      </xdr:nvSpPr>
      <xdr:spPr>
        <a:xfrm>
          <a:off x="20199428" y="943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65537</xdr:rowOff>
    </xdr:from>
    <xdr:to>
      <xdr:col>102</xdr:col>
      <xdr:colOff>165100</xdr:colOff>
      <xdr:row>56</xdr:row>
      <xdr:rowOff>167137</xdr:rowOff>
    </xdr:to>
    <xdr:sp macro="" textlink="">
      <xdr:nvSpPr>
        <xdr:cNvPr id="824" name="楕円 823"/>
        <xdr:cNvSpPr/>
      </xdr:nvSpPr>
      <xdr:spPr>
        <a:xfrm>
          <a:off x="19494500" y="96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12214</xdr:rowOff>
    </xdr:from>
    <xdr:ext cx="469744" cy="259045"/>
    <xdr:sp macro="" textlink="">
      <xdr:nvSpPr>
        <xdr:cNvPr id="825" name="テキスト ボックス 824"/>
        <xdr:cNvSpPr txBox="1"/>
      </xdr:nvSpPr>
      <xdr:spPr>
        <a:xfrm>
          <a:off x="19310428" y="944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70200</xdr:rowOff>
    </xdr:from>
    <xdr:to>
      <xdr:col>98</xdr:col>
      <xdr:colOff>38100</xdr:colOff>
      <xdr:row>57</xdr:row>
      <xdr:rowOff>350</xdr:rowOff>
    </xdr:to>
    <xdr:sp macro="" textlink="">
      <xdr:nvSpPr>
        <xdr:cNvPr id="826" name="楕円 825"/>
        <xdr:cNvSpPr/>
      </xdr:nvSpPr>
      <xdr:spPr>
        <a:xfrm>
          <a:off x="18605500" y="96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16877</xdr:rowOff>
    </xdr:from>
    <xdr:ext cx="469744" cy="259045"/>
    <xdr:sp macro="" textlink="">
      <xdr:nvSpPr>
        <xdr:cNvPr id="827" name="テキスト ボックス 826"/>
        <xdr:cNvSpPr txBox="1"/>
      </xdr:nvSpPr>
      <xdr:spPr>
        <a:xfrm>
          <a:off x="18421428" y="94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23095</xdr:rowOff>
    </xdr:from>
    <xdr:to>
      <xdr:col>116</xdr:col>
      <xdr:colOff>63500</xdr:colOff>
      <xdr:row>76</xdr:row>
      <xdr:rowOff>171114</xdr:rowOff>
    </xdr:to>
    <xdr:cxnSp macro="">
      <xdr:nvCxnSpPr>
        <xdr:cNvPr id="857" name="直線コネクタ 856"/>
        <xdr:cNvCxnSpPr/>
      </xdr:nvCxnSpPr>
      <xdr:spPr>
        <a:xfrm>
          <a:off x="21323300" y="12710395"/>
          <a:ext cx="838200" cy="4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23095</xdr:rowOff>
    </xdr:from>
    <xdr:to>
      <xdr:col>111</xdr:col>
      <xdr:colOff>177800</xdr:colOff>
      <xdr:row>74</xdr:row>
      <xdr:rowOff>52527</xdr:rowOff>
    </xdr:to>
    <xdr:cxnSp macro="">
      <xdr:nvCxnSpPr>
        <xdr:cNvPr id="860" name="直線コネクタ 859"/>
        <xdr:cNvCxnSpPr/>
      </xdr:nvCxnSpPr>
      <xdr:spPr>
        <a:xfrm flipV="1">
          <a:off x="20434300" y="12710395"/>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148882</xdr:rowOff>
    </xdr:from>
    <xdr:to>
      <xdr:col>107</xdr:col>
      <xdr:colOff>50800</xdr:colOff>
      <xdr:row>74</xdr:row>
      <xdr:rowOff>52527</xdr:rowOff>
    </xdr:to>
    <xdr:cxnSp macro="">
      <xdr:nvCxnSpPr>
        <xdr:cNvPr id="863" name="直線コネクタ 862"/>
        <xdr:cNvCxnSpPr/>
      </xdr:nvCxnSpPr>
      <xdr:spPr>
        <a:xfrm>
          <a:off x="19545300" y="12664732"/>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148882</xdr:rowOff>
    </xdr:from>
    <xdr:to>
      <xdr:col>102</xdr:col>
      <xdr:colOff>114300</xdr:colOff>
      <xdr:row>74</xdr:row>
      <xdr:rowOff>73787</xdr:rowOff>
    </xdr:to>
    <xdr:cxnSp macro="">
      <xdr:nvCxnSpPr>
        <xdr:cNvPr id="866" name="直線コネクタ 865"/>
        <xdr:cNvCxnSpPr/>
      </xdr:nvCxnSpPr>
      <xdr:spPr>
        <a:xfrm flipV="1">
          <a:off x="18656300" y="12664732"/>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120314</xdr:rowOff>
    </xdr:from>
    <xdr:to>
      <xdr:col>116</xdr:col>
      <xdr:colOff>114300</xdr:colOff>
      <xdr:row>77</xdr:row>
      <xdr:rowOff>50464</xdr:rowOff>
    </xdr:to>
    <xdr:sp macro="" textlink="">
      <xdr:nvSpPr>
        <xdr:cNvPr id="876" name="楕円 875"/>
        <xdr:cNvSpPr/>
      </xdr:nvSpPr>
      <xdr:spPr>
        <a:xfrm>
          <a:off x="22110700" y="131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98741</xdr:rowOff>
    </xdr:from>
    <xdr:ext cx="534377" cy="259045"/>
    <xdr:sp macro="" textlink="">
      <xdr:nvSpPr>
        <xdr:cNvPr id="877" name="繰出金該当値テキスト"/>
        <xdr:cNvSpPr txBox="1"/>
      </xdr:nvSpPr>
      <xdr:spPr>
        <a:xfrm>
          <a:off x="22212300" y="131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143745</xdr:rowOff>
    </xdr:from>
    <xdr:to>
      <xdr:col>112</xdr:col>
      <xdr:colOff>38100</xdr:colOff>
      <xdr:row>74</xdr:row>
      <xdr:rowOff>73895</xdr:rowOff>
    </xdr:to>
    <xdr:sp macro="" textlink="">
      <xdr:nvSpPr>
        <xdr:cNvPr id="878" name="楕円 877"/>
        <xdr:cNvSpPr/>
      </xdr:nvSpPr>
      <xdr:spPr>
        <a:xfrm>
          <a:off x="21272500" y="126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90422</xdr:rowOff>
    </xdr:from>
    <xdr:ext cx="534377" cy="259045"/>
    <xdr:sp macro="" textlink="">
      <xdr:nvSpPr>
        <xdr:cNvPr id="879" name="テキスト ボックス 878"/>
        <xdr:cNvSpPr txBox="1"/>
      </xdr:nvSpPr>
      <xdr:spPr>
        <a:xfrm>
          <a:off x="21056111" y="124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1727</xdr:rowOff>
    </xdr:from>
    <xdr:to>
      <xdr:col>107</xdr:col>
      <xdr:colOff>101600</xdr:colOff>
      <xdr:row>74</xdr:row>
      <xdr:rowOff>103327</xdr:rowOff>
    </xdr:to>
    <xdr:sp macro="" textlink="">
      <xdr:nvSpPr>
        <xdr:cNvPr id="880" name="楕円 879"/>
        <xdr:cNvSpPr/>
      </xdr:nvSpPr>
      <xdr:spPr>
        <a:xfrm>
          <a:off x="20383500" y="126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119854</xdr:rowOff>
    </xdr:from>
    <xdr:ext cx="534377" cy="259045"/>
    <xdr:sp macro="" textlink="">
      <xdr:nvSpPr>
        <xdr:cNvPr id="881" name="テキスト ボックス 880"/>
        <xdr:cNvSpPr txBox="1"/>
      </xdr:nvSpPr>
      <xdr:spPr>
        <a:xfrm>
          <a:off x="20167111" y="124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98082</xdr:rowOff>
    </xdr:from>
    <xdr:to>
      <xdr:col>102</xdr:col>
      <xdr:colOff>165100</xdr:colOff>
      <xdr:row>74</xdr:row>
      <xdr:rowOff>28232</xdr:rowOff>
    </xdr:to>
    <xdr:sp macro="" textlink="">
      <xdr:nvSpPr>
        <xdr:cNvPr id="882" name="楕円 881"/>
        <xdr:cNvSpPr/>
      </xdr:nvSpPr>
      <xdr:spPr>
        <a:xfrm>
          <a:off x="19494500" y="126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44759</xdr:rowOff>
    </xdr:from>
    <xdr:ext cx="534377" cy="259045"/>
    <xdr:sp macro="" textlink="">
      <xdr:nvSpPr>
        <xdr:cNvPr id="883" name="テキスト ボックス 882"/>
        <xdr:cNvSpPr txBox="1"/>
      </xdr:nvSpPr>
      <xdr:spPr>
        <a:xfrm>
          <a:off x="19278111" y="123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22987</xdr:rowOff>
    </xdr:from>
    <xdr:to>
      <xdr:col>98</xdr:col>
      <xdr:colOff>38100</xdr:colOff>
      <xdr:row>74</xdr:row>
      <xdr:rowOff>124587</xdr:rowOff>
    </xdr:to>
    <xdr:sp macro="" textlink="">
      <xdr:nvSpPr>
        <xdr:cNvPr id="884" name="楕円 883"/>
        <xdr:cNvSpPr/>
      </xdr:nvSpPr>
      <xdr:spPr>
        <a:xfrm>
          <a:off x="18605500" y="127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141114</xdr:rowOff>
    </xdr:from>
    <xdr:ext cx="534377" cy="259045"/>
    <xdr:sp macro="" textlink="">
      <xdr:nvSpPr>
        <xdr:cNvPr id="885" name="テキスト ボックス 884"/>
        <xdr:cNvSpPr txBox="1"/>
      </xdr:nvSpPr>
      <xdr:spPr>
        <a:xfrm>
          <a:off x="18389111" y="12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性質別の住民一人当たりの行政コスト中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は、年々増加傾向にあり、類似団体内平均を上回っている。増加の要因は、介護給付費の増や幼児教育・保育無償化による扶助費の増によるものである。引き続き、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積極的な受診勧奨や「介護保険計画」に基づく介護予防活動等により高齢者及び障害福祉分野での抑制を図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っていきたい。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の減と「補助費等」の増についての要因としては、令和元年度から下水道事業が公営企業会計に移行したことに伴う下水道事業会計繰出金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区分の変更が挙げられる。この性質区分の変更により、繰出金が類似団体内平均を下回り、補助費についても増加はしたが、引き続き類似団体内平均を下回る状況となった。しかしながら、下水道事業への繰出金は大きな負担とな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経営改善による繰出金の削減等の検討も視野に入れ、全体のコスト抑制を図りたい。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41,901
41,655
192.74
21,237,250
20,321,942
699,538
12,598,332
22,444,593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59118</xdr:rowOff>
    </xdr:from>
    <xdr:to>
      <xdr:col>24</xdr:col>
      <xdr:colOff>63500</xdr:colOff>
      <xdr:row>37</xdr:row>
      <xdr:rowOff>63881</xdr:rowOff>
    </xdr:to>
    <xdr:cxnSp macro="">
      <xdr:nvCxnSpPr>
        <xdr:cNvPr id="61" name="直線コネクタ 60"/>
        <xdr:cNvCxnSpPr/>
      </xdr:nvCxnSpPr>
      <xdr:spPr>
        <a:xfrm flipV="1">
          <a:off x="3797300" y="6402768"/>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32639</xdr:rowOff>
    </xdr:from>
    <xdr:to>
      <xdr:col>19</xdr:col>
      <xdr:colOff>177800</xdr:colOff>
      <xdr:row>37</xdr:row>
      <xdr:rowOff>63881</xdr:rowOff>
    </xdr:to>
    <xdr:cxnSp macro="">
      <xdr:nvCxnSpPr>
        <xdr:cNvPr id="64" name="直線コネクタ 63"/>
        <xdr:cNvCxnSpPr/>
      </xdr:nvCxnSpPr>
      <xdr:spPr>
        <a:xfrm>
          <a:off x="2908300" y="637628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32639</xdr:rowOff>
    </xdr:from>
    <xdr:to>
      <xdr:col>15</xdr:col>
      <xdr:colOff>50800</xdr:colOff>
      <xdr:row>37</xdr:row>
      <xdr:rowOff>54547</xdr:rowOff>
    </xdr:to>
    <xdr:cxnSp macro="">
      <xdr:nvCxnSpPr>
        <xdr:cNvPr id="67" name="直線コネクタ 66"/>
        <xdr:cNvCxnSpPr/>
      </xdr:nvCxnSpPr>
      <xdr:spPr>
        <a:xfrm flipV="1">
          <a:off x="2019300" y="6376289"/>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169228</xdr:rowOff>
    </xdr:from>
    <xdr:to>
      <xdr:col>10</xdr:col>
      <xdr:colOff>114300</xdr:colOff>
      <xdr:row>37</xdr:row>
      <xdr:rowOff>54547</xdr:rowOff>
    </xdr:to>
    <xdr:cxnSp macro="">
      <xdr:nvCxnSpPr>
        <xdr:cNvPr id="70" name="直線コネクタ 69"/>
        <xdr:cNvCxnSpPr/>
      </xdr:nvCxnSpPr>
      <xdr:spPr>
        <a:xfrm>
          <a:off x="1130300" y="6341428"/>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8318</xdr:rowOff>
    </xdr:from>
    <xdr:to>
      <xdr:col>24</xdr:col>
      <xdr:colOff>114300</xdr:colOff>
      <xdr:row>37</xdr:row>
      <xdr:rowOff>109918</xdr:rowOff>
    </xdr:to>
    <xdr:sp macro="" textlink="">
      <xdr:nvSpPr>
        <xdr:cNvPr id="80" name="楕円 79"/>
        <xdr:cNvSpPr/>
      </xdr:nvSpPr>
      <xdr:spPr>
        <a:xfrm>
          <a:off x="45847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94695</xdr:rowOff>
    </xdr:from>
    <xdr:ext cx="469744" cy="259045"/>
    <xdr:sp macro="" textlink="">
      <xdr:nvSpPr>
        <xdr:cNvPr id="81" name="議会費該当値テキスト"/>
        <xdr:cNvSpPr txBox="1"/>
      </xdr:nvSpPr>
      <xdr:spPr>
        <a:xfrm>
          <a:off x="4686300" y="62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13081</xdr:rowOff>
    </xdr:from>
    <xdr:to>
      <xdr:col>20</xdr:col>
      <xdr:colOff>38100</xdr:colOff>
      <xdr:row>37</xdr:row>
      <xdr:rowOff>114681</xdr:rowOff>
    </xdr:to>
    <xdr:sp macro="" textlink="">
      <xdr:nvSpPr>
        <xdr:cNvPr id="82" name="楕円 81"/>
        <xdr:cNvSpPr/>
      </xdr:nvSpPr>
      <xdr:spPr>
        <a:xfrm>
          <a:off x="3746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105808</xdr:rowOff>
    </xdr:from>
    <xdr:ext cx="469744" cy="259045"/>
    <xdr:sp macro="" textlink="">
      <xdr:nvSpPr>
        <xdr:cNvPr id="83" name="テキスト ボックス 82"/>
        <xdr:cNvSpPr txBox="1"/>
      </xdr:nvSpPr>
      <xdr:spPr>
        <a:xfrm>
          <a:off x="3562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153289</xdr:rowOff>
    </xdr:from>
    <xdr:to>
      <xdr:col>15</xdr:col>
      <xdr:colOff>101600</xdr:colOff>
      <xdr:row>37</xdr:row>
      <xdr:rowOff>83439</xdr:rowOff>
    </xdr:to>
    <xdr:sp macro="" textlink="">
      <xdr:nvSpPr>
        <xdr:cNvPr id="84" name="楕円 83"/>
        <xdr:cNvSpPr/>
      </xdr:nvSpPr>
      <xdr:spPr>
        <a:xfrm>
          <a:off x="2857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74566</xdr:rowOff>
    </xdr:from>
    <xdr:ext cx="469744" cy="259045"/>
    <xdr:sp macro="" textlink="">
      <xdr:nvSpPr>
        <xdr:cNvPr id="85" name="テキスト ボックス 84"/>
        <xdr:cNvSpPr txBox="1"/>
      </xdr:nvSpPr>
      <xdr:spPr>
        <a:xfrm>
          <a:off x="2673428"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3747</xdr:rowOff>
    </xdr:from>
    <xdr:to>
      <xdr:col>10</xdr:col>
      <xdr:colOff>165100</xdr:colOff>
      <xdr:row>37</xdr:row>
      <xdr:rowOff>105347</xdr:rowOff>
    </xdr:to>
    <xdr:sp macro="" textlink="">
      <xdr:nvSpPr>
        <xdr:cNvPr id="86" name="楕円 85"/>
        <xdr:cNvSpPr/>
      </xdr:nvSpPr>
      <xdr:spPr>
        <a:xfrm>
          <a:off x="1968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96474</xdr:rowOff>
    </xdr:from>
    <xdr:ext cx="469744" cy="259045"/>
    <xdr:sp macro="" textlink="">
      <xdr:nvSpPr>
        <xdr:cNvPr id="87" name="テキスト ボックス 86"/>
        <xdr:cNvSpPr txBox="1"/>
      </xdr:nvSpPr>
      <xdr:spPr>
        <a:xfrm>
          <a:off x="1784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118428</xdr:rowOff>
    </xdr:from>
    <xdr:to>
      <xdr:col>6</xdr:col>
      <xdr:colOff>38100</xdr:colOff>
      <xdr:row>37</xdr:row>
      <xdr:rowOff>48578</xdr:rowOff>
    </xdr:to>
    <xdr:sp macro="" textlink="">
      <xdr:nvSpPr>
        <xdr:cNvPr id="88" name="楕円 87"/>
        <xdr:cNvSpPr/>
      </xdr:nvSpPr>
      <xdr:spPr>
        <a:xfrm>
          <a:off x="1079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39705</xdr:rowOff>
    </xdr:from>
    <xdr:ext cx="469744" cy="259045"/>
    <xdr:sp macro="" textlink="">
      <xdr:nvSpPr>
        <xdr:cNvPr id="89" name="テキスト ボックス 88"/>
        <xdr:cNvSpPr txBox="1"/>
      </xdr:nvSpPr>
      <xdr:spPr>
        <a:xfrm>
          <a:off x="895428" y="63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121634</xdr:rowOff>
    </xdr:from>
    <xdr:to>
      <xdr:col>24</xdr:col>
      <xdr:colOff>63500</xdr:colOff>
      <xdr:row>58</xdr:row>
      <xdr:rowOff>146675</xdr:rowOff>
    </xdr:to>
    <xdr:cxnSp macro="">
      <xdr:nvCxnSpPr>
        <xdr:cNvPr id="118" name="直線コネクタ 117"/>
        <xdr:cNvCxnSpPr/>
      </xdr:nvCxnSpPr>
      <xdr:spPr>
        <a:xfrm>
          <a:off x="3797300" y="10065734"/>
          <a:ext cx="838200" cy="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121634</xdr:rowOff>
    </xdr:from>
    <xdr:to>
      <xdr:col>19</xdr:col>
      <xdr:colOff>177800</xdr:colOff>
      <xdr:row>58</xdr:row>
      <xdr:rowOff>155282</xdr:rowOff>
    </xdr:to>
    <xdr:cxnSp macro="">
      <xdr:nvCxnSpPr>
        <xdr:cNvPr id="121" name="直線コネクタ 120"/>
        <xdr:cNvCxnSpPr/>
      </xdr:nvCxnSpPr>
      <xdr:spPr>
        <a:xfrm flipV="1">
          <a:off x="2908300" y="10065734"/>
          <a:ext cx="8890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155282</xdr:rowOff>
    </xdr:from>
    <xdr:to>
      <xdr:col>15</xdr:col>
      <xdr:colOff>50800</xdr:colOff>
      <xdr:row>58</xdr:row>
      <xdr:rowOff>162253</xdr:rowOff>
    </xdr:to>
    <xdr:cxnSp macro="">
      <xdr:nvCxnSpPr>
        <xdr:cNvPr id="124" name="直線コネクタ 123"/>
        <xdr:cNvCxnSpPr/>
      </xdr:nvCxnSpPr>
      <xdr:spPr>
        <a:xfrm flipV="1">
          <a:off x="2019300" y="10099382"/>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150214</xdr:rowOff>
    </xdr:from>
    <xdr:to>
      <xdr:col>10</xdr:col>
      <xdr:colOff>114300</xdr:colOff>
      <xdr:row>58</xdr:row>
      <xdr:rowOff>162253</xdr:rowOff>
    </xdr:to>
    <xdr:cxnSp macro="">
      <xdr:nvCxnSpPr>
        <xdr:cNvPr id="127" name="直線コネクタ 126"/>
        <xdr:cNvCxnSpPr/>
      </xdr:nvCxnSpPr>
      <xdr:spPr>
        <a:xfrm>
          <a:off x="1130300" y="10094314"/>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95875</xdr:rowOff>
    </xdr:from>
    <xdr:to>
      <xdr:col>24</xdr:col>
      <xdr:colOff>114300</xdr:colOff>
      <xdr:row>59</xdr:row>
      <xdr:rowOff>26025</xdr:rowOff>
    </xdr:to>
    <xdr:sp macro="" textlink="">
      <xdr:nvSpPr>
        <xdr:cNvPr id="137" name="楕円 136"/>
        <xdr:cNvSpPr/>
      </xdr:nvSpPr>
      <xdr:spPr>
        <a:xfrm>
          <a:off x="4584700" y="100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10802</xdr:rowOff>
    </xdr:from>
    <xdr:ext cx="534377" cy="259045"/>
    <xdr:sp macro="" textlink="">
      <xdr:nvSpPr>
        <xdr:cNvPr id="138" name="総務費該当値テキスト"/>
        <xdr:cNvSpPr txBox="1"/>
      </xdr:nvSpPr>
      <xdr:spPr>
        <a:xfrm>
          <a:off x="4686300" y="99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70834</xdr:rowOff>
    </xdr:from>
    <xdr:to>
      <xdr:col>20</xdr:col>
      <xdr:colOff>38100</xdr:colOff>
      <xdr:row>59</xdr:row>
      <xdr:rowOff>984</xdr:rowOff>
    </xdr:to>
    <xdr:sp macro="" textlink="">
      <xdr:nvSpPr>
        <xdr:cNvPr id="139" name="楕円 138"/>
        <xdr:cNvSpPr/>
      </xdr:nvSpPr>
      <xdr:spPr>
        <a:xfrm>
          <a:off x="3746500" y="10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163561</xdr:rowOff>
    </xdr:from>
    <xdr:ext cx="534377" cy="259045"/>
    <xdr:sp macro="" textlink="">
      <xdr:nvSpPr>
        <xdr:cNvPr id="140" name="テキスト ボックス 139"/>
        <xdr:cNvSpPr txBox="1"/>
      </xdr:nvSpPr>
      <xdr:spPr>
        <a:xfrm>
          <a:off x="3530111" y="1010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104482</xdr:rowOff>
    </xdr:from>
    <xdr:to>
      <xdr:col>15</xdr:col>
      <xdr:colOff>101600</xdr:colOff>
      <xdr:row>59</xdr:row>
      <xdr:rowOff>34632</xdr:rowOff>
    </xdr:to>
    <xdr:sp macro="" textlink="">
      <xdr:nvSpPr>
        <xdr:cNvPr id="141" name="楕円 140"/>
        <xdr:cNvSpPr/>
      </xdr:nvSpPr>
      <xdr:spPr>
        <a:xfrm>
          <a:off x="2857500" y="100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25759</xdr:rowOff>
    </xdr:from>
    <xdr:ext cx="534377" cy="259045"/>
    <xdr:sp macro="" textlink="">
      <xdr:nvSpPr>
        <xdr:cNvPr id="142" name="テキスト ボックス 141"/>
        <xdr:cNvSpPr txBox="1"/>
      </xdr:nvSpPr>
      <xdr:spPr>
        <a:xfrm>
          <a:off x="2641111" y="101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111453</xdr:rowOff>
    </xdr:from>
    <xdr:to>
      <xdr:col>10</xdr:col>
      <xdr:colOff>165100</xdr:colOff>
      <xdr:row>59</xdr:row>
      <xdr:rowOff>41603</xdr:rowOff>
    </xdr:to>
    <xdr:sp macro="" textlink="">
      <xdr:nvSpPr>
        <xdr:cNvPr id="143" name="楕円 142"/>
        <xdr:cNvSpPr/>
      </xdr:nvSpPr>
      <xdr:spPr>
        <a:xfrm>
          <a:off x="1968500" y="100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32730</xdr:rowOff>
    </xdr:from>
    <xdr:ext cx="534377" cy="259045"/>
    <xdr:sp macro="" textlink="">
      <xdr:nvSpPr>
        <xdr:cNvPr id="144" name="テキスト ボックス 143"/>
        <xdr:cNvSpPr txBox="1"/>
      </xdr:nvSpPr>
      <xdr:spPr>
        <a:xfrm>
          <a:off x="1752111" y="1014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99414</xdr:rowOff>
    </xdr:from>
    <xdr:to>
      <xdr:col>6</xdr:col>
      <xdr:colOff>38100</xdr:colOff>
      <xdr:row>59</xdr:row>
      <xdr:rowOff>29564</xdr:rowOff>
    </xdr:to>
    <xdr:sp macro="" textlink="">
      <xdr:nvSpPr>
        <xdr:cNvPr id="145" name="楕円 144"/>
        <xdr:cNvSpPr/>
      </xdr:nvSpPr>
      <xdr:spPr>
        <a:xfrm>
          <a:off x="1079500" y="100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20691</xdr:rowOff>
    </xdr:from>
    <xdr:ext cx="534377" cy="259045"/>
    <xdr:sp macro="" textlink="">
      <xdr:nvSpPr>
        <xdr:cNvPr id="146" name="テキスト ボックス 145"/>
        <xdr:cNvSpPr txBox="1"/>
      </xdr:nvSpPr>
      <xdr:spPr>
        <a:xfrm>
          <a:off x="863111" y="101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124270</xdr:rowOff>
    </xdr:from>
    <xdr:to>
      <xdr:col>24</xdr:col>
      <xdr:colOff>63500</xdr:colOff>
      <xdr:row>77</xdr:row>
      <xdr:rowOff>77293</xdr:rowOff>
    </xdr:to>
    <xdr:cxnSp macro="">
      <xdr:nvCxnSpPr>
        <xdr:cNvPr id="176" name="直線コネクタ 175"/>
        <xdr:cNvCxnSpPr/>
      </xdr:nvCxnSpPr>
      <xdr:spPr>
        <a:xfrm flipV="1">
          <a:off x="3797300" y="13154470"/>
          <a:ext cx="8382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33426</xdr:rowOff>
    </xdr:from>
    <xdr:to>
      <xdr:col>19</xdr:col>
      <xdr:colOff>177800</xdr:colOff>
      <xdr:row>77</xdr:row>
      <xdr:rowOff>77293</xdr:rowOff>
    </xdr:to>
    <xdr:cxnSp macro="">
      <xdr:nvCxnSpPr>
        <xdr:cNvPr id="179" name="直線コネクタ 178"/>
        <xdr:cNvCxnSpPr/>
      </xdr:nvCxnSpPr>
      <xdr:spPr>
        <a:xfrm>
          <a:off x="2908300" y="13235076"/>
          <a:ext cx="889000" cy="4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134175</xdr:rowOff>
    </xdr:from>
    <xdr:to>
      <xdr:col>15</xdr:col>
      <xdr:colOff>50800</xdr:colOff>
      <xdr:row>77</xdr:row>
      <xdr:rowOff>33426</xdr:rowOff>
    </xdr:to>
    <xdr:cxnSp macro="">
      <xdr:nvCxnSpPr>
        <xdr:cNvPr id="182" name="直線コネクタ 181"/>
        <xdr:cNvCxnSpPr/>
      </xdr:nvCxnSpPr>
      <xdr:spPr>
        <a:xfrm>
          <a:off x="2019300" y="13164375"/>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134175</xdr:rowOff>
    </xdr:from>
    <xdr:to>
      <xdr:col>10</xdr:col>
      <xdr:colOff>114300</xdr:colOff>
      <xdr:row>77</xdr:row>
      <xdr:rowOff>123304</xdr:rowOff>
    </xdr:to>
    <xdr:cxnSp macro="">
      <xdr:nvCxnSpPr>
        <xdr:cNvPr id="185" name="直線コネクタ 184"/>
        <xdr:cNvCxnSpPr/>
      </xdr:nvCxnSpPr>
      <xdr:spPr>
        <a:xfrm flipV="1">
          <a:off x="1130300" y="13164375"/>
          <a:ext cx="889000" cy="1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73470</xdr:rowOff>
    </xdr:from>
    <xdr:to>
      <xdr:col>24</xdr:col>
      <xdr:colOff>114300</xdr:colOff>
      <xdr:row>77</xdr:row>
      <xdr:rowOff>3620</xdr:rowOff>
    </xdr:to>
    <xdr:sp macro="" textlink="">
      <xdr:nvSpPr>
        <xdr:cNvPr id="195" name="楕円 194"/>
        <xdr:cNvSpPr/>
      </xdr:nvSpPr>
      <xdr:spPr>
        <a:xfrm>
          <a:off x="4584700" y="131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51897</xdr:rowOff>
    </xdr:from>
    <xdr:ext cx="599010" cy="259045"/>
    <xdr:sp macro="" textlink="">
      <xdr:nvSpPr>
        <xdr:cNvPr id="196" name="民生費該当値テキスト"/>
        <xdr:cNvSpPr txBox="1"/>
      </xdr:nvSpPr>
      <xdr:spPr>
        <a:xfrm>
          <a:off x="4686300" y="1308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26493</xdr:rowOff>
    </xdr:from>
    <xdr:to>
      <xdr:col>20</xdr:col>
      <xdr:colOff>38100</xdr:colOff>
      <xdr:row>77</xdr:row>
      <xdr:rowOff>128093</xdr:rowOff>
    </xdr:to>
    <xdr:sp macro="" textlink="">
      <xdr:nvSpPr>
        <xdr:cNvPr id="197" name="楕円 196"/>
        <xdr:cNvSpPr/>
      </xdr:nvSpPr>
      <xdr:spPr>
        <a:xfrm>
          <a:off x="3746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119220</xdr:rowOff>
    </xdr:from>
    <xdr:ext cx="599010" cy="259045"/>
    <xdr:sp macro="" textlink="">
      <xdr:nvSpPr>
        <xdr:cNvPr id="198" name="テキスト ボックス 197"/>
        <xdr:cNvSpPr txBox="1"/>
      </xdr:nvSpPr>
      <xdr:spPr>
        <a:xfrm>
          <a:off x="3497795" y="133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154076</xdr:rowOff>
    </xdr:from>
    <xdr:to>
      <xdr:col>15</xdr:col>
      <xdr:colOff>101600</xdr:colOff>
      <xdr:row>77</xdr:row>
      <xdr:rowOff>84226</xdr:rowOff>
    </xdr:to>
    <xdr:sp macro="" textlink="">
      <xdr:nvSpPr>
        <xdr:cNvPr id="199" name="楕円 198"/>
        <xdr:cNvSpPr/>
      </xdr:nvSpPr>
      <xdr:spPr>
        <a:xfrm>
          <a:off x="2857500" y="131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75353</xdr:rowOff>
    </xdr:from>
    <xdr:ext cx="599010" cy="259045"/>
    <xdr:sp macro="" textlink="">
      <xdr:nvSpPr>
        <xdr:cNvPr id="200" name="テキスト ボックス 199"/>
        <xdr:cNvSpPr txBox="1"/>
      </xdr:nvSpPr>
      <xdr:spPr>
        <a:xfrm>
          <a:off x="2608795" y="132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83375</xdr:rowOff>
    </xdr:from>
    <xdr:to>
      <xdr:col>10</xdr:col>
      <xdr:colOff>165100</xdr:colOff>
      <xdr:row>77</xdr:row>
      <xdr:rowOff>13525</xdr:rowOff>
    </xdr:to>
    <xdr:sp macro="" textlink="">
      <xdr:nvSpPr>
        <xdr:cNvPr id="201" name="楕円 200"/>
        <xdr:cNvSpPr/>
      </xdr:nvSpPr>
      <xdr:spPr>
        <a:xfrm>
          <a:off x="1968500" y="131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4652</xdr:rowOff>
    </xdr:from>
    <xdr:ext cx="599010" cy="259045"/>
    <xdr:sp macro="" textlink="">
      <xdr:nvSpPr>
        <xdr:cNvPr id="202" name="テキスト ボックス 201"/>
        <xdr:cNvSpPr txBox="1"/>
      </xdr:nvSpPr>
      <xdr:spPr>
        <a:xfrm>
          <a:off x="1719795" y="1320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72504</xdr:rowOff>
    </xdr:from>
    <xdr:to>
      <xdr:col>6</xdr:col>
      <xdr:colOff>38100</xdr:colOff>
      <xdr:row>78</xdr:row>
      <xdr:rowOff>2654</xdr:rowOff>
    </xdr:to>
    <xdr:sp macro="" textlink="">
      <xdr:nvSpPr>
        <xdr:cNvPr id="203" name="楕円 202"/>
        <xdr:cNvSpPr/>
      </xdr:nvSpPr>
      <xdr:spPr>
        <a:xfrm>
          <a:off x="1079500" y="132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165231</xdr:rowOff>
    </xdr:from>
    <xdr:ext cx="599010" cy="259045"/>
    <xdr:sp macro="" textlink="">
      <xdr:nvSpPr>
        <xdr:cNvPr id="204" name="テキスト ボックス 203"/>
        <xdr:cNvSpPr txBox="1"/>
      </xdr:nvSpPr>
      <xdr:spPr>
        <a:xfrm>
          <a:off x="830795" y="133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64167</xdr:rowOff>
    </xdr:from>
    <xdr:to>
      <xdr:col>24</xdr:col>
      <xdr:colOff>63500</xdr:colOff>
      <xdr:row>97</xdr:row>
      <xdr:rowOff>406</xdr:rowOff>
    </xdr:to>
    <xdr:cxnSp macro="">
      <xdr:nvCxnSpPr>
        <xdr:cNvPr id="234" name="直線コネクタ 233"/>
        <xdr:cNvCxnSpPr/>
      </xdr:nvCxnSpPr>
      <xdr:spPr>
        <a:xfrm flipV="1">
          <a:off x="3797300" y="16523367"/>
          <a:ext cx="838200" cy="10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166388</xdr:rowOff>
    </xdr:from>
    <xdr:to>
      <xdr:col>19</xdr:col>
      <xdr:colOff>177800</xdr:colOff>
      <xdr:row>97</xdr:row>
      <xdr:rowOff>406</xdr:rowOff>
    </xdr:to>
    <xdr:cxnSp macro="">
      <xdr:nvCxnSpPr>
        <xdr:cNvPr id="237" name="直線コネクタ 236"/>
        <xdr:cNvCxnSpPr/>
      </xdr:nvCxnSpPr>
      <xdr:spPr>
        <a:xfrm>
          <a:off x="2908300" y="16454138"/>
          <a:ext cx="889000" cy="17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131623</xdr:rowOff>
    </xdr:from>
    <xdr:to>
      <xdr:col>15</xdr:col>
      <xdr:colOff>50800</xdr:colOff>
      <xdr:row>95</xdr:row>
      <xdr:rowOff>166388</xdr:rowOff>
    </xdr:to>
    <xdr:cxnSp macro="">
      <xdr:nvCxnSpPr>
        <xdr:cNvPr id="240" name="直線コネクタ 239"/>
        <xdr:cNvCxnSpPr/>
      </xdr:nvCxnSpPr>
      <xdr:spPr>
        <a:xfrm>
          <a:off x="2019300" y="16247923"/>
          <a:ext cx="889000" cy="20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45631</xdr:rowOff>
    </xdr:from>
    <xdr:to>
      <xdr:col>10</xdr:col>
      <xdr:colOff>114300</xdr:colOff>
      <xdr:row>94</xdr:row>
      <xdr:rowOff>131623</xdr:rowOff>
    </xdr:to>
    <xdr:cxnSp macro="">
      <xdr:nvCxnSpPr>
        <xdr:cNvPr id="243" name="直線コネクタ 242"/>
        <xdr:cNvCxnSpPr/>
      </xdr:nvCxnSpPr>
      <xdr:spPr>
        <a:xfrm>
          <a:off x="1130300" y="15819031"/>
          <a:ext cx="889000" cy="4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13367</xdr:rowOff>
    </xdr:from>
    <xdr:to>
      <xdr:col>24</xdr:col>
      <xdr:colOff>114300</xdr:colOff>
      <xdr:row>96</xdr:row>
      <xdr:rowOff>114967</xdr:rowOff>
    </xdr:to>
    <xdr:sp macro="" textlink="">
      <xdr:nvSpPr>
        <xdr:cNvPr id="253" name="楕円 252"/>
        <xdr:cNvSpPr/>
      </xdr:nvSpPr>
      <xdr:spPr>
        <a:xfrm>
          <a:off x="4584700" y="164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163244</xdr:rowOff>
    </xdr:from>
    <xdr:ext cx="534377" cy="259045"/>
    <xdr:sp macro="" textlink="">
      <xdr:nvSpPr>
        <xdr:cNvPr id="254" name="衛生費該当値テキスト"/>
        <xdr:cNvSpPr txBox="1"/>
      </xdr:nvSpPr>
      <xdr:spPr>
        <a:xfrm>
          <a:off x="4686300" y="164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121056</xdr:rowOff>
    </xdr:from>
    <xdr:to>
      <xdr:col>20</xdr:col>
      <xdr:colOff>38100</xdr:colOff>
      <xdr:row>97</xdr:row>
      <xdr:rowOff>51206</xdr:rowOff>
    </xdr:to>
    <xdr:sp macro="" textlink="">
      <xdr:nvSpPr>
        <xdr:cNvPr id="255" name="楕円 254"/>
        <xdr:cNvSpPr/>
      </xdr:nvSpPr>
      <xdr:spPr>
        <a:xfrm>
          <a:off x="3746500" y="165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42333</xdr:rowOff>
    </xdr:from>
    <xdr:ext cx="534377" cy="259045"/>
    <xdr:sp macro="" textlink="">
      <xdr:nvSpPr>
        <xdr:cNvPr id="256" name="テキスト ボックス 255"/>
        <xdr:cNvSpPr txBox="1"/>
      </xdr:nvSpPr>
      <xdr:spPr>
        <a:xfrm>
          <a:off x="3530111" y="166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115588</xdr:rowOff>
    </xdr:from>
    <xdr:to>
      <xdr:col>15</xdr:col>
      <xdr:colOff>101600</xdr:colOff>
      <xdr:row>96</xdr:row>
      <xdr:rowOff>45738</xdr:rowOff>
    </xdr:to>
    <xdr:sp macro="" textlink="">
      <xdr:nvSpPr>
        <xdr:cNvPr id="257" name="楕円 256"/>
        <xdr:cNvSpPr/>
      </xdr:nvSpPr>
      <xdr:spPr>
        <a:xfrm>
          <a:off x="2857500" y="164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62265</xdr:rowOff>
    </xdr:from>
    <xdr:ext cx="534377" cy="259045"/>
    <xdr:sp macro="" textlink="">
      <xdr:nvSpPr>
        <xdr:cNvPr id="258" name="テキスト ボックス 257"/>
        <xdr:cNvSpPr txBox="1"/>
      </xdr:nvSpPr>
      <xdr:spPr>
        <a:xfrm>
          <a:off x="2641111" y="161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80823</xdr:rowOff>
    </xdr:from>
    <xdr:to>
      <xdr:col>10</xdr:col>
      <xdr:colOff>165100</xdr:colOff>
      <xdr:row>95</xdr:row>
      <xdr:rowOff>10973</xdr:rowOff>
    </xdr:to>
    <xdr:sp macro="" textlink="">
      <xdr:nvSpPr>
        <xdr:cNvPr id="259" name="楕円 258"/>
        <xdr:cNvSpPr/>
      </xdr:nvSpPr>
      <xdr:spPr>
        <a:xfrm>
          <a:off x="1968500" y="161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27500</xdr:rowOff>
    </xdr:from>
    <xdr:ext cx="534377" cy="259045"/>
    <xdr:sp macro="" textlink="">
      <xdr:nvSpPr>
        <xdr:cNvPr id="260" name="テキスト ボックス 259"/>
        <xdr:cNvSpPr txBox="1"/>
      </xdr:nvSpPr>
      <xdr:spPr>
        <a:xfrm>
          <a:off x="1752111" y="159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166281</xdr:rowOff>
    </xdr:from>
    <xdr:to>
      <xdr:col>6</xdr:col>
      <xdr:colOff>38100</xdr:colOff>
      <xdr:row>92</xdr:row>
      <xdr:rowOff>96431</xdr:rowOff>
    </xdr:to>
    <xdr:sp macro="" textlink="">
      <xdr:nvSpPr>
        <xdr:cNvPr id="261" name="楕円 260"/>
        <xdr:cNvSpPr/>
      </xdr:nvSpPr>
      <xdr:spPr>
        <a:xfrm>
          <a:off x="1079500" y="15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112958</xdr:rowOff>
    </xdr:from>
    <xdr:ext cx="534377" cy="259045"/>
    <xdr:sp macro="" textlink="">
      <xdr:nvSpPr>
        <xdr:cNvPr id="262" name="テキスト ボックス 261"/>
        <xdr:cNvSpPr txBox="1"/>
      </xdr:nvSpPr>
      <xdr:spPr>
        <a:xfrm>
          <a:off x="863111" y="155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20501</xdr:rowOff>
    </xdr:from>
    <xdr:to>
      <xdr:col>55</xdr:col>
      <xdr:colOff>0</xdr:colOff>
      <xdr:row>39</xdr:row>
      <xdr:rowOff>22134</xdr:rowOff>
    </xdr:to>
    <xdr:cxnSp macro="">
      <xdr:nvCxnSpPr>
        <xdr:cNvPr id="293" name="直線コネクタ 292"/>
        <xdr:cNvCxnSpPr/>
      </xdr:nvCxnSpPr>
      <xdr:spPr>
        <a:xfrm flipV="1">
          <a:off x="9639300" y="67070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21318</xdr:rowOff>
    </xdr:from>
    <xdr:to>
      <xdr:col>50</xdr:col>
      <xdr:colOff>114300</xdr:colOff>
      <xdr:row>39</xdr:row>
      <xdr:rowOff>22134</xdr:rowOff>
    </xdr:to>
    <xdr:cxnSp macro="">
      <xdr:nvCxnSpPr>
        <xdr:cNvPr id="296" name="直線コネクタ 295"/>
        <xdr:cNvCxnSpPr/>
      </xdr:nvCxnSpPr>
      <xdr:spPr>
        <a:xfrm>
          <a:off x="8750300" y="670786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21318</xdr:rowOff>
    </xdr:from>
    <xdr:to>
      <xdr:col>45</xdr:col>
      <xdr:colOff>177800</xdr:colOff>
      <xdr:row>39</xdr:row>
      <xdr:rowOff>22298</xdr:rowOff>
    </xdr:to>
    <xdr:cxnSp macro="">
      <xdr:nvCxnSpPr>
        <xdr:cNvPr id="299" name="直線コネクタ 298"/>
        <xdr:cNvCxnSpPr/>
      </xdr:nvCxnSpPr>
      <xdr:spPr>
        <a:xfrm flipV="1">
          <a:off x="7861300" y="670786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2050</xdr:rowOff>
    </xdr:from>
    <xdr:to>
      <xdr:col>41</xdr:col>
      <xdr:colOff>50800</xdr:colOff>
      <xdr:row>39</xdr:row>
      <xdr:rowOff>22298</xdr:rowOff>
    </xdr:to>
    <xdr:cxnSp macro="">
      <xdr:nvCxnSpPr>
        <xdr:cNvPr id="302" name="直線コネクタ 301"/>
        <xdr:cNvCxnSpPr/>
      </xdr:nvCxnSpPr>
      <xdr:spPr>
        <a:xfrm>
          <a:off x="6972300" y="6688600"/>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141151</xdr:rowOff>
    </xdr:from>
    <xdr:to>
      <xdr:col>55</xdr:col>
      <xdr:colOff>50800</xdr:colOff>
      <xdr:row>39</xdr:row>
      <xdr:rowOff>71301</xdr:rowOff>
    </xdr:to>
    <xdr:sp macro="" textlink="">
      <xdr:nvSpPr>
        <xdr:cNvPr id="312" name="楕円 311"/>
        <xdr:cNvSpPr/>
      </xdr:nvSpPr>
      <xdr:spPr>
        <a:xfrm>
          <a:off x="104267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56078</xdr:rowOff>
    </xdr:from>
    <xdr:ext cx="378565" cy="259045"/>
    <xdr:sp macro="" textlink="">
      <xdr:nvSpPr>
        <xdr:cNvPr id="313" name="労働費該当値テキスト"/>
        <xdr:cNvSpPr txBox="1"/>
      </xdr:nvSpPr>
      <xdr:spPr>
        <a:xfrm>
          <a:off x="10528300" y="657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142784</xdr:rowOff>
    </xdr:from>
    <xdr:to>
      <xdr:col>50</xdr:col>
      <xdr:colOff>165100</xdr:colOff>
      <xdr:row>39</xdr:row>
      <xdr:rowOff>72934</xdr:rowOff>
    </xdr:to>
    <xdr:sp macro="" textlink="">
      <xdr:nvSpPr>
        <xdr:cNvPr id="314" name="楕円 313"/>
        <xdr:cNvSpPr/>
      </xdr:nvSpPr>
      <xdr:spPr>
        <a:xfrm>
          <a:off x="9588500" y="66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64061</xdr:rowOff>
    </xdr:from>
    <xdr:ext cx="378565" cy="259045"/>
    <xdr:sp macro="" textlink="">
      <xdr:nvSpPr>
        <xdr:cNvPr id="315" name="テキスト ボックス 314"/>
        <xdr:cNvSpPr txBox="1"/>
      </xdr:nvSpPr>
      <xdr:spPr>
        <a:xfrm>
          <a:off x="9450017" y="675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141968</xdr:rowOff>
    </xdr:from>
    <xdr:to>
      <xdr:col>46</xdr:col>
      <xdr:colOff>38100</xdr:colOff>
      <xdr:row>39</xdr:row>
      <xdr:rowOff>72118</xdr:rowOff>
    </xdr:to>
    <xdr:sp macro="" textlink="">
      <xdr:nvSpPr>
        <xdr:cNvPr id="316" name="楕円 315"/>
        <xdr:cNvSpPr/>
      </xdr:nvSpPr>
      <xdr:spPr>
        <a:xfrm>
          <a:off x="8699500" y="66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63245</xdr:rowOff>
    </xdr:from>
    <xdr:ext cx="378565" cy="259045"/>
    <xdr:sp macro="" textlink="">
      <xdr:nvSpPr>
        <xdr:cNvPr id="317" name="テキスト ボックス 316"/>
        <xdr:cNvSpPr txBox="1"/>
      </xdr:nvSpPr>
      <xdr:spPr>
        <a:xfrm>
          <a:off x="8561017" y="6749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142948</xdr:rowOff>
    </xdr:from>
    <xdr:to>
      <xdr:col>41</xdr:col>
      <xdr:colOff>101600</xdr:colOff>
      <xdr:row>39</xdr:row>
      <xdr:rowOff>73098</xdr:rowOff>
    </xdr:to>
    <xdr:sp macro="" textlink="">
      <xdr:nvSpPr>
        <xdr:cNvPr id="318" name="楕円 317"/>
        <xdr:cNvSpPr/>
      </xdr:nvSpPr>
      <xdr:spPr>
        <a:xfrm>
          <a:off x="7810500" y="66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64225</xdr:rowOff>
    </xdr:from>
    <xdr:ext cx="378565" cy="259045"/>
    <xdr:sp macro="" textlink="">
      <xdr:nvSpPr>
        <xdr:cNvPr id="319" name="テキスト ボックス 318"/>
        <xdr:cNvSpPr txBox="1"/>
      </xdr:nvSpPr>
      <xdr:spPr>
        <a:xfrm>
          <a:off x="7672017" y="675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122700</xdr:rowOff>
    </xdr:from>
    <xdr:to>
      <xdr:col>36</xdr:col>
      <xdr:colOff>165100</xdr:colOff>
      <xdr:row>39</xdr:row>
      <xdr:rowOff>52850</xdr:rowOff>
    </xdr:to>
    <xdr:sp macro="" textlink="">
      <xdr:nvSpPr>
        <xdr:cNvPr id="320" name="楕円 319"/>
        <xdr:cNvSpPr/>
      </xdr:nvSpPr>
      <xdr:spPr>
        <a:xfrm>
          <a:off x="6921500" y="66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43977</xdr:rowOff>
    </xdr:from>
    <xdr:ext cx="378565" cy="259045"/>
    <xdr:sp macro="" textlink="">
      <xdr:nvSpPr>
        <xdr:cNvPr id="321" name="テキスト ボックス 320"/>
        <xdr:cNvSpPr txBox="1"/>
      </xdr:nvSpPr>
      <xdr:spPr>
        <a:xfrm>
          <a:off x="6783017" y="673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26195</xdr:rowOff>
    </xdr:from>
    <xdr:to>
      <xdr:col>55</xdr:col>
      <xdr:colOff>0</xdr:colOff>
      <xdr:row>58</xdr:row>
      <xdr:rowOff>30647</xdr:rowOff>
    </xdr:to>
    <xdr:cxnSp macro="">
      <xdr:nvCxnSpPr>
        <xdr:cNvPr id="352" name="直線コネクタ 351"/>
        <xdr:cNvCxnSpPr/>
      </xdr:nvCxnSpPr>
      <xdr:spPr>
        <a:xfrm flipV="1">
          <a:off x="9639300" y="9970295"/>
          <a:ext cx="8382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15538</xdr:rowOff>
    </xdr:from>
    <xdr:to>
      <xdr:col>50</xdr:col>
      <xdr:colOff>114300</xdr:colOff>
      <xdr:row>58</xdr:row>
      <xdr:rowOff>30647</xdr:rowOff>
    </xdr:to>
    <xdr:cxnSp macro="">
      <xdr:nvCxnSpPr>
        <xdr:cNvPr id="355" name="直線コネクタ 354"/>
        <xdr:cNvCxnSpPr/>
      </xdr:nvCxnSpPr>
      <xdr:spPr>
        <a:xfrm>
          <a:off x="8750300" y="9959638"/>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169549</xdr:rowOff>
    </xdr:from>
    <xdr:to>
      <xdr:col>45</xdr:col>
      <xdr:colOff>177800</xdr:colOff>
      <xdr:row>58</xdr:row>
      <xdr:rowOff>15538</xdr:rowOff>
    </xdr:to>
    <xdr:cxnSp macro="">
      <xdr:nvCxnSpPr>
        <xdr:cNvPr id="358" name="直線コネクタ 357"/>
        <xdr:cNvCxnSpPr/>
      </xdr:nvCxnSpPr>
      <xdr:spPr>
        <a:xfrm>
          <a:off x="7861300" y="9942199"/>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169549</xdr:rowOff>
    </xdr:from>
    <xdr:to>
      <xdr:col>41</xdr:col>
      <xdr:colOff>50800</xdr:colOff>
      <xdr:row>58</xdr:row>
      <xdr:rowOff>33466</xdr:rowOff>
    </xdr:to>
    <xdr:cxnSp macro="">
      <xdr:nvCxnSpPr>
        <xdr:cNvPr id="361" name="直線コネクタ 360"/>
        <xdr:cNvCxnSpPr/>
      </xdr:nvCxnSpPr>
      <xdr:spPr>
        <a:xfrm flipV="1">
          <a:off x="6972300" y="9942199"/>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146845</xdr:rowOff>
    </xdr:from>
    <xdr:to>
      <xdr:col>55</xdr:col>
      <xdr:colOff>50800</xdr:colOff>
      <xdr:row>58</xdr:row>
      <xdr:rowOff>76995</xdr:rowOff>
    </xdr:to>
    <xdr:sp macro="" textlink="">
      <xdr:nvSpPr>
        <xdr:cNvPr id="371" name="楕円 370"/>
        <xdr:cNvSpPr/>
      </xdr:nvSpPr>
      <xdr:spPr>
        <a:xfrm>
          <a:off x="10426700" y="99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61772</xdr:rowOff>
    </xdr:from>
    <xdr:ext cx="534377" cy="259045"/>
    <xdr:sp macro="" textlink="">
      <xdr:nvSpPr>
        <xdr:cNvPr id="372" name="農林水産業費該当値テキスト"/>
        <xdr:cNvSpPr txBox="1"/>
      </xdr:nvSpPr>
      <xdr:spPr>
        <a:xfrm>
          <a:off x="10528300" y="98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151297</xdr:rowOff>
    </xdr:from>
    <xdr:to>
      <xdr:col>50</xdr:col>
      <xdr:colOff>165100</xdr:colOff>
      <xdr:row>58</xdr:row>
      <xdr:rowOff>81447</xdr:rowOff>
    </xdr:to>
    <xdr:sp macro="" textlink="">
      <xdr:nvSpPr>
        <xdr:cNvPr id="373" name="楕円 372"/>
        <xdr:cNvSpPr/>
      </xdr:nvSpPr>
      <xdr:spPr>
        <a:xfrm>
          <a:off x="9588500" y="99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72574</xdr:rowOff>
    </xdr:from>
    <xdr:ext cx="534377" cy="259045"/>
    <xdr:sp macro="" textlink="">
      <xdr:nvSpPr>
        <xdr:cNvPr id="374" name="テキスト ボックス 373"/>
        <xdr:cNvSpPr txBox="1"/>
      </xdr:nvSpPr>
      <xdr:spPr>
        <a:xfrm>
          <a:off x="9372111" y="100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136188</xdr:rowOff>
    </xdr:from>
    <xdr:to>
      <xdr:col>46</xdr:col>
      <xdr:colOff>38100</xdr:colOff>
      <xdr:row>58</xdr:row>
      <xdr:rowOff>66338</xdr:rowOff>
    </xdr:to>
    <xdr:sp macro="" textlink="">
      <xdr:nvSpPr>
        <xdr:cNvPr id="375" name="楕円 374"/>
        <xdr:cNvSpPr/>
      </xdr:nvSpPr>
      <xdr:spPr>
        <a:xfrm>
          <a:off x="8699500" y="99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57465</xdr:rowOff>
    </xdr:from>
    <xdr:ext cx="534377" cy="259045"/>
    <xdr:sp macro="" textlink="">
      <xdr:nvSpPr>
        <xdr:cNvPr id="376" name="テキスト ボックス 375"/>
        <xdr:cNvSpPr txBox="1"/>
      </xdr:nvSpPr>
      <xdr:spPr>
        <a:xfrm>
          <a:off x="8483111" y="100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118749</xdr:rowOff>
    </xdr:from>
    <xdr:to>
      <xdr:col>41</xdr:col>
      <xdr:colOff>101600</xdr:colOff>
      <xdr:row>58</xdr:row>
      <xdr:rowOff>48899</xdr:rowOff>
    </xdr:to>
    <xdr:sp macro="" textlink="">
      <xdr:nvSpPr>
        <xdr:cNvPr id="377" name="楕円 376"/>
        <xdr:cNvSpPr/>
      </xdr:nvSpPr>
      <xdr:spPr>
        <a:xfrm>
          <a:off x="7810500" y="989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40026</xdr:rowOff>
    </xdr:from>
    <xdr:ext cx="534377" cy="259045"/>
    <xdr:sp macro="" textlink="">
      <xdr:nvSpPr>
        <xdr:cNvPr id="378" name="テキスト ボックス 377"/>
        <xdr:cNvSpPr txBox="1"/>
      </xdr:nvSpPr>
      <xdr:spPr>
        <a:xfrm>
          <a:off x="7594111" y="99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154116</xdr:rowOff>
    </xdr:from>
    <xdr:to>
      <xdr:col>36</xdr:col>
      <xdr:colOff>165100</xdr:colOff>
      <xdr:row>58</xdr:row>
      <xdr:rowOff>84266</xdr:rowOff>
    </xdr:to>
    <xdr:sp macro="" textlink="">
      <xdr:nvSpPr>
        <xdr:cNvPr id="379" name="楕円 378"/>
        <xdr:cNvSpPr/>
      </xdr:nvSpPr>
      <xdr:spPr>
        <a:xfrm>
          <a:off x="6921500" y="99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75393</xdr:rowOff>
    </xdr:from>
    <xdr:ext cx="534377" cy="259045"/>
    <xdr:sp macro="" textlink="">
      <xdr:nvSpPr>
        <xdr:cNvPr id="380" name="テキスト ボックス 379"/>
        <xdr:cNvSpPr txBox="1"/>
      </xdr:nvSpPr>
      <xdr:spPr>
        <a:xfrm>
          <a:off x="6705111" y="100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116460</xdr:rowOff>
    </xdr:from>
    <xdr:to>
      <xdr:col>55</xdr:col>
      <xdr:colOff>0</xdr:colOff>
      <xdr:row>77</xdr:row>
      <xdr:rowOff>137052</xdr:rowOff>
    </xdr:to>
    <xdr:cxnSp macro="">
      <xdr:nvCxnSpPr>
        <xdr:cNvPr id="409" name="直線コネクタ 408"/>
        <xdr:cNvCxnSpPr/>
      </xdr:nvCxnSpPr>
      <xdr:spPr>
        <a:xfrm>
          <a:off x="9639300" y="13318110"/>
          <a:ext cx="8382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116460</xdr:rowOff>
    </xdr:from>
    <xdr:to>
      <xdr:col>50</xdr:col>
      <xdr:colOff>114300</xdr:colOff>
      <xdr:row>77</xdr:row>
      <xdr:rowOff>138500</xdr:rowOff>
    </xdr:to>
    <xdr:cxnSp macro="">
      <xdr:nvCxnSpPr>
        <xdr:cNvPr id="412" name="直線コネクタ 411"/>
        <xdr:cNvCxnSpPr/>
      </xdr:nvCxnSpPr>
      <xdr:spPr>
        <a:xfrm flipV="1">
          <a:off x="8750300" y="13318110"/>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77215</xdr:rowOff>
    </xdr:from>
    <xdr:to>
      <xdr:col>45</xdr:col>
      <xdr:colOff>177800</xdr:colOff>
      <xdr:row>77</xdr:row>
      <xdr:rowOff>138500</xdr:rowOff>
    </xdr:to>
    <xdr:cxnSp macro="">
      <xdr:nvCxnSpPr>
        <xdr:cNvPr id="415" name="直線コネクタ 414"/>
        <xdr:cNvCxnSpPr/>
      </xdr:nvCxnSpPr>
      <xdr:spPr>
        <a:xfrm>
          <a:off x="7861300" y="13278865"/>
          <a:ext cx="889000" cy="6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64205</xdr:rowOff>
    </xdr:from>
    <xdr:to>
      <xdr:col>41</xdr:col>
      <xdr:colOff>50800</xdr:colOff>
      <xdr:row>77</xdr:row>
      <xdr:rowOff>77215</xdr:rowOff>
    </xdr:to>
    <xdr:cxnSp macro="">
      <xdr:nvCxnSpPr>
        <xdr:cNvPr id="418" name="直線コネクタ 417"/>
        <xdr:cNvCxnSpPr/>
      </xdr:nvCxnSpPr>
      <xdr:spPr>
        <a:xfrm>
          <a:off x="6972300" y="13265855"/>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125677</xdr:rowOff>
    </xdr:from>
    <xdr:ext cx="534377" cy="259045"/>
    <xdr:sp macro="" textlink="">
      <xdr:nvSpPr>
        <xdr:cNvPr id="422" name="テキスト ボックス 421"/>
        <xdr:cNvSpPr txBox="1"/>
      </xdr:nvSpPr>
      <xdr:spPr>
        <a:xfrm>
          <a:off x="6705111" y="13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86252</xdr:rowOff>
    </xdr:from>
    <xdr:to>
      <xdr:col>55</xdr:col>
      <xdr:colOff>50800</xdr:colOff>
      <xdr:row>78</xdr:row>
      <xdr:rowOff>16402</xdr:rowOff>
    </xdr:to>
    <xdr:sp macro="" textlink="">
      <xdr:nvSpPr>
        <xdr:cNvPr id="428" name="楕円 427"/>
        <xdr:cNvSpPr/>
      </xdr:nvSpPr>
      <xdr:spPr>
        <a:xfrm>
          <a:off x="10426700" y="132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64679</xdr:rowOff>
    </xdr:from>
    <xdr:ext cx="534377" cy="259045"/>
    <xdr:sp macro="" textlink="">
      <xdr:nvSpPr>
        <xdr:cNvPr id="429" name="商工費該当値テキスト"/>
        <xdr:cNvSpPr txBox="1"/>
      </xdr:nvSpPr>
      <xdr:spPr>
        <a:xfrm>
          <a:off x="10528300" y="132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65660</xdr:rowOff>
    </xdr:from>
    <xdr:to>
      <xdr:col>50</xdr:col>
      <xdr:colOff>165100</xdr:colOff>
      <xdr:row>77</xdr:row>
      <xdr:rowOff>167260</xdr:rowOff>
    </xdr:to>
    <xdr:sp macro="" textlink="">
      <xdr:nvSpPr>
        <xdr:cNvPr id="430" name="楕円 429"/>
        <xdr:cNvSpPr/>
      </xdr:nvSpPr>
      <xdr:spPr>
        <a:xfrm>
          <a:off x="95885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158387</xdr:rowOff>
    </xdr:from>
    <xdr:ext cx="534377" cy="259045"/>
    <xdr:sp macro="" textlink="">
      <xdr:nvSpPr>
        <xdr:cNvPr id="431" name="テキスト ボックス 430"/>
        <xdr:cNvSpPr txBox="1"/>
      </xdr:nvSpPr>
      <xdr:spPr>
        <a:xfrm>
          <a:off x="937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87700</xdr:rowOff>
    </xdr:from>
    <xdr:to>
      <xdr:col>46</xdr:col>
      <xdr:colOff>38100</xdr:colOff>
      <xdr:row>78</xdr:row>
      <xdr:rowOff>17850</xdr:rowOff>
    </xdr:to>
    <xdr:sp macro="" textlink="">
      <xdr:nvSpPr>
        <xdr:cNvPr id="432" name="楕円 431"/>
        <xdr:cNvSpPr/>
      </xdr:nvSpPr>
      <xdr:spPr>
        <a:xfrm>
          <a:off x="8699500" y="132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8977</xdr:rowOff>
    </xdr:from>
    <xdr:ext cx="534377" cy="259045"/>
    <xdr:sp macro="" textlink="">
      <xdr:nvSpPr>
        <xdr:cNvPr id="433" name="テキスト ボックス 432"/>
        <xdr:cNvSpPr txBox="1"/>
      </xdr:nvSpPr>
      <xdr:spPr>
        <a:xfrm>
          <a:off x="8483111" y="13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26415</xdr:rowOff>
    </xdr:from>
    <xdr:to>
      <xdr:col>41</xdr:col>
      <xdr:colOff>101600</xdr:colOff>
      <xdr:row>77</xdr:row>
      <xdr:rowOff>128015</xdr:rowOff>
    </xdr:to>
    <xdr:sp macro="" textlink="">
      <xdr:nvSpPr>
        <xdr:cNvPr id="434" name="楕円 433"/>
        <xdr:cNvSpPr/>
      </xdr:nvSpPr>
      <xdr:spPr>
        <a:xfrm>
          <a:off x="7810500" y="132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119142</xdr:rowOff>
    </xdr:from>
    <xdr:ext cx="534377" cy="259045"/>
    <xdr:sp macro="" textlink="">
      <xdr:nvSpPr>
        <xdr:cNvPr id="435" name="テキスト ボックス 434"/>
        <xdr:cNvSpPr txBox="1"/>
      </xdr:nvSpPr>
      <xdr:spPr>
        <a:xfrm>
          <a:off x="7594111" y="133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13405</xdr:rowOff>
    </xdr:from>
    <xdr:to>
      <xdr:col>36</xdr:col>
      <xdr:colOff>165100</xdr:colOff>
      <xdr:row>77</xdr:row>
      <xdr:rowOff>115005</xdr:rowOff>
    </xdr:to>
    <xdr:sp macro="" textlink="">
      <xdr:nvSpPr>
        <xdr:cNvPr id="436" name="楕円 435"/>
        <xdr:cNvSpPr/>
      </xdr:nvSpPr>
      <xdr:spPr>
        <a:xfrm>
          <a:off x="6921500" y="132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131532</xdr:rowOff>
    </xdr:from>
    <xdr:ext cx="534377" cy="259045"/>
    <xdr:sp macro="" textlink="">
      <xdr:nvSpPr>
        <xdr:cNvPr id="437" name="テキスト ボックス 436"/>
        <xdr:cNvSpPr txBox="1"/>
      </xdr:nvSpPr>
      <xdr:spPr>
        <a:xfrm>
          <a:off x="6705111" y="129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168399</xdr:rowOff>
    </xdr:from>
    <xdr:to>
      <xdr:col>55</xdr:col>
      <xdr:colOff>0</xdr:colOff>
      <xdr:row>98</xdr:row>
      <xdr:rowOff>170456</xdr:rowOff>
    </xdr:to>
    <xdr:cxnSp macro="">
      <xdr:nvCxnSpPr>
        <xdr:cNvPr id="466" name="直線コネクタ 465"/>
        <xdr:cNvCxnSpPr/>
      </xdr:nvCxnSpPr>
      <xdr:spPr>
        <a:xfrm>
          <a:off x="9639300" y="1697049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164939</xdr:rowOff>
    </xdr:from>
    <xdr:to>
      <xdr:col>50</xdr:col>
      <xdr:colOff>114300</xdr:colOff>
      <xdr:row>98</xdr:row>
      <xdr:rowOff>168399</xdr:rowOff>
    </xdr:to>
    <xdr:cxnSp macro="">
      <xdr:nvCxnSpPr>
        <xdr:cNvPr id="469" name="直線コネクタ 468"/>
        <xdr:cNvCxnSpPr/>
      </xdr:nvCxnSpPr>
      <xdr:spPr>
        <a:xfrm>
          <a:off x="8750300" y="16967039"/>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164939</xdr:rowOff>
    </xdr:from>
    <xdr:to>
      <xdr:col>45</xdr:col>
      <xdr:colOff>177800</xdr:colOff>
      <xdr:row>99</xdr:row>
      <xdr:rowOff>2539</xdr:rowOff>
    </xdr:to>
    <xdr:cxnSp macro="">
      <xdr:nvCxnSpPr>
        <xdr:cNvPr id="472" name="直線コネクタ 471"/>
        <xdr:cNvCxnSpPr/>
      </xdr:nvCxnSpPr>
      <xdr:spPr>
        <a:xfrm flipV="1">
          <a:off x="7861300" y="16967039"/>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164010</xdr:rowOff>
    </xdr:from>
    <xdr:to>
      <xdr:col>41</xdr:col>
      <xdr:colOff>50800</xdr:colOff>
      <xdr:row>99</xdr:row>
      <xdr:rowOff>2539</xdr:rowOff>
    </xdr:to>
    <xdr:cxnSp macro="">
      <xdr:nvCxnSpPr>
        <xdr:cNvPr id="475" name="直線コネクタ 474"/>
        <xdr:cNvCxnSpPr/>
      </xdr:nvCxnSpPr>
      <xdr:spPr>
        <a:xfrm>
          <a:off x="6972300" y="16966110"/>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119656</xdr:rowOff>
    </xdr:from>
    <xdr:to>
      <xdr:col>55</xdr:col>
      <xdr:colOff>50800</xdr:colOff>
      <xdr:row>99</xdr:row>
      <xdr:rowOff>49806</xdr:rowOff>
    </xdr:to>
    <xdr:sp macro="" textlink="">
      <xdr:nvSpPr>
        <xdr:cNvPr id="485" name="楕円 484"/>
        <xdr:cNvSpPr/>
      </xdr:nvSpPr>
      <xdr:spPr>
        <a:xfrm>
          <a:off x="10426700" y="169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117599</xdr:rowOff>
    </xdr:from>
    <xdr:to>
      <xdr:col>50</xdr:col>
      <xdr:colOff>165100</xdr:colOff>
      <xdr:row>99</xdr:row>
      <xdr:rowOff>47749</xdr:rowOff>
    </xdr:to>
    <xdr:sp macro="" textlink="">
      <xdr:nvSpPr>
        <xdr:cNvPr id="487" name="楕円 486"/>
        <xdr:cNvSpPr/>
      </xdr:nvSpPr>
      <xdr:spPr>
        <a:xfrm>
          <a:off x="9588500" y="169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64276</xdr:rowOff>
    </xdr:from>
    <xdr:ext cx="534377" cy="259045"/>
    <xdr:sp macro="" textlink="">
      <xdr:nvSpPr>
        <xdr:cNvPr id="488" name="テキスト ボックス 487"/>
        <xdr:cNvSpPr txBox="1"/>
      </xdr:nvSpPr>
      <xdr:spPr>
        <a:xfrm>
          <a:off x="9372111" y="166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114139</xdr:rowOff>
    </xdr:from>
    <xdr:to>
      <xdr:col>46</xdr:col>
      <xdr:colOff>38100</xdr:colOff>
      <xdr:row>99</xdr:row>
      <xdr:rowOff>44289</xdr:rowOff>
    </xdr:to>
    <xdr:sp macro="" textlink="">
      <xdr:nvSpPr>
        <xdr:cNvPr id="489" name="楕円 488"/>
        <xdr:cNvSpPr/>
      </xdr:nvSpPr>
      <xdr:spPr>
        <a:xfrm>
          <a:off x="8699500" y="169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60816</xdr:rowOff>
    </xdr:from>
    <xdr:ext cx="534377" cy="259045"/>
    <xdr:sp macro="" textlink="">
      <xdr:nvSpPr>
        <xdr:cNvPr id="490" name="テキスト ボックス 489"/>
        <xdr:cNvSpPr txBox="1"/>
      </xdr:nvSpPr>
      <xdr:spPr>
        <a:xfrm>
          <a:off x="8483111" y="166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123189</xdr:rowOff>
    </xdr:from>
    <xdr:to>
      <xdr:col>41</xdr:col>
      <xdr:colOff>101600</xdr:colOff>
      <xdr:row>99</xdr:row>
      <xdr:rowOff>53339</xdr:rowOff>
    </xdr:to>
    <xdr:sp macro="" textlink="">
      <xdr:nvSpPr>
        <xdr:cNvPr id="491" name="楕円 490"/>
        <xdr:cNvSpPr/>
      </xdr:nvSpPr>
      <xdr:spPr>
        <a:xfrm>
          <a:off x="7810500" y="169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69866</xdr:rowOff>
    </xdr:from>
    <xdr:ext cx="534377" cy="259045"/>
    <xdr:sp macro="" textlink="">
      <xdr:nvSpPr>
        <xdr:cNvPr id="492" name="テキスト ボックス 491"/>
        <xdr:cNvSpPr txBox="1"/>
      </xdr:nvSpPr>
      <xdr:spPr>
        <a:xfrm>
          <a:off x="7594111" y="167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113210</xdr:rowOff>
    </xdr:from>
    <xdr:to>
      <xdr:col>36</xdr:col>
      <xdr:colOff>165100</xdr:colOff>
      <xdr:row>99</xdr:row>
      <xdr:rowOff>43360</xdr:rowOff>
    </xdr:to>
    <xdr:sp macro="" textlink="">
      <xdr:nvSpPr>
        <xdr:cNvPr id="493" name="楕円 492"/>
        <xdr:cNvSpPr/>
      </xdr:nvSpPr>
      <xdr:spPr>
        <a:xfrm>
          <a:off x="6921500" y="169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59887</xdr:rowOff>
    </xdr:from>
    <xdr:ext cx="534377" cy="259045"/>
    <xdr:sp macro="" textlink="">
      <xdr:nvSpPr>
        <xdr:cNvPr id="494" name="テキスト ボックス 493"/>
        <xdr:cNvSpPr txBox="1"/>
      </xdr:nvSpPr>
      <xdr:spPr>
        <a:xfrm>
          <a:off x="6705111" y="166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141137</xdr:rowOff>
    </xdr:from>
    <xdr:to>
      <xdr:col>85</xdr:col>
      <xdr:colOff>127000</xdr:colOff>
      <xdr:row>38</xdr:row>
      <xdr:rowOff>222</xdr:rowOff>
    </xdr:to>
    <xdr:cxnSp macro="">
      <xdr:nvCxnSpPr>
        <xdr:cNvPr id="526" name="直線コネクタ 525"/>
        <xdr:cNvCxnSpPr/>
      </xdr:nvCxnSpPr>
      <xdr:spPr>
        <a:xfrm>
          <a:off x="15481300" y="6484787"/>
          <a:ext cx="8382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121902</xdr:rowOff>
    </xdr:from>
    <xdr:to>
      <xdr:col>81</xdr:col>
      <xdr:colOff>50800</xdr:colOff>
      <xdr:row>37</xdr:row>
      <xdr:rowOff>141137</xdr:rowOff>
    </xdr:to>
    <xdr:cxnSp macro="">
      <xdr:nvCxnSpPr>
        <xdr:cNvPr id="529" name="直線コネクタ 528"/>
        <xdr:cNvCxnSpPr/>
      </xdr:nvCxnSpPr>
      <xdr:spPr>
        <a:xfrm>
          <a:off x="14592300" y="6465552"/>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83072</xdr:rowOff>
    </xdr:from>
    <xdr:to>
      <xdr:col>76</xdr:col>
      <xdr:colOff>114300</xdr:colOff>
      <xdr:row>37</xdr:row>
      <xdr:rowOff>121902</xdr:rowOff>
    </xdr:to>
    <xdr:cxnSp macro="">
      <xdr:nvCxnSpPr>
        <xdr:cNvPr id="532" name="直線コネクタ 531"/>
        <xdr:cNvCxnSpPr/>
      </xdr:nvCxnSpPr>
      <xdr:spPr>
        <a:xfrm>
          <a:off x="13703300" y="6426722"/>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83072</xdr:rowOff>
    </xdr:from>
    <xdr:to>
      <xdr:col>71</xdr:col>
      <xdr:colOff>177800</xdr:colOff>
      <xdr:row>38</xdr:row>
      <xdr:rowOff>43329</xdr:rowOff>
    </xdr:to>
    <xdr:cxnSp macro="">
      <xdr:nvCxnSpPr>
        <xdr:cNvPr id="535" name="直線コネクタ 534"/>
        <xdr:cNvCxnSpPr/>
      </xdr:nvCxnSpPr>
      <xdr:spPr>
        <a:xfrm flipV="1">
          <a:off x="12814300" y="6426722"/>
          <a:ext cx="889000" cy="1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120871</xdr:rowOff>
    </xdr:from>
    <xdr:to>
      <xdr:col>85</xdr:col>
      <xdr:colOff>177800</xdr:colOff>
      <xdr:row>38</xdr:row>
      <xdr:rowOff>51022</xdr:rowOff>
    </xdr:to>
    <xdr:sp macro="" textlink="">
      <xdr:nvSpPr>
        <xdr:cNvPr id="545" name="楕円 544"/>
        <xdr:cNvSpPr/>
      </xdr:nvSpPr>
      <xdr:spPr>
        <a:xfrm>
          <a:off x="16268700" y="64645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99298</xdr:rowOff>
    </xdr:from>
    <xdr:ext cx="534377" cy="259045"/>
    <xdr:sp macro="" textlink="">
      <xdr:nvSpPr>
        <xdr:cNvPr id="546" name="消防費該当値テキスト"/>
        <xdr:cNvSpPr txBox="1"/>
      </xdr:nvSpPr>
      <xdr:spPr>
        <a:xfrm>
          <a:off x="16370300" y="64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90337</xdr:rowOff>
    </xdr:from>
    <xdr:to>
      <xdr:col>81</xdr:col>
      <xdr:colOff>101600</xdr:colOff>
      <xdr:row>38</xdr:row>
      <xdr:rowOff>20487</xdr:rowOff>
    </xdr:to>
    <xdr:sp macro="" textlink="">
      <xdr:nvSpPr>
        <xdr:cNvPr id="547" name="楕円 546"/>
        <xdr:cNvSpPr/>
      </xdr:nvSpPr>
      <xdr:spPr>
        <a:xfrm>
          <a:off x="15430500" y="64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11614</xdr:rowOff>
    </xdr:from>
    <xdr:ext cx="534377" cy="259045"/>
    <xdr:sp macro="" textlink="">
      <xdr:nvSpPr>
        <xdr:cNvPr id="548" name="テキスト ボックス 547"/>
        <xdr:cNvSpPr txBox="1"/>
      </xdr:nvSpPr>
      <xdr:spPr>
        <a:xfrm>
          <a:off x="15214111" y="65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71102</xdr:rowOff>
    </xdr:from>
    <xdr:to>
      <xdr:col>76</xdr:col>
      <xdr:colOff>165100</xdr:colOff>
      <xdr:row>38</xdr:row>
      <xdr:rowOff>1252</xdr:rowOff>
    </xdr:to>
    <xdr:sp macro="" textlink="">
      <xdr:nvSpPr>
        <xdr:cNvPr id="549" name="楕円 548"/>
        <xdr:cNvSpPr/>
      </xdr:nvSpPr>
      <xdr:spPr>
        <a:xfrm>
          <a:off x="14541500" y="64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163829</xdr:rowOff>
    </xdr:from>
    <xdr:ext cx="534377" cy="259045"/>
    <xdr:sp macro="" textlink="">
      <xdr:nvSpPr>
        <xdr:cNvPr id="550" name="テキスト ボックス 549"/>
        <xdr:cNvSpPr txBox="1"/>
      </xdr:nvSpPr>
      <xdr:spPr>
        <a:xfrm>
          <a:off x="14325111" y="65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32272</xdr:rowOff>
    </xdr:from>
    <xdr:to>
      <xdr:col>72</xdr:col>
      <xdr:colOff>38100</xdr:colOff>
      <xdr:row>37</xdr:row>
      <xdr:rowOff>133872</xdr:rowOff>
    </xdr:to>
    <xdr:sp macro="" textlink="">
      <xdr:nvSpPr>
        <xdr:cNvPr id="551" name="楕円 550"/>
        <xdr:cNvSpPr/>
      </xdr:nvSpPr>
      <xdr:spPr>
        <a:xfrm>
          <a:off x="13652500" y="63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124999</xdr:rowOff>
    </xdr:from>
    <xdr:ext cx="534377" cy="259045"/>
    <xdr:sp macro="" textlink="">
      <xdr:nvSpPr>
        <xdr:cNvPr id="552" name="テキスト ボックス 551"/>
        <xdr:cNvSpPr txBox="1"/>
      </xdr:nvSpPr>
      <xdr:spPr>
        <a:xfrm>
          <a:off x="13436111" y="64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163979</xdr:rowOff>
    </xdr:from>
    <xdr:to>
      <xdr:col>67</xdr:col>
      <xdr:colOff>101600</xdr:colOff>
      <xdr:row>38</xdr:row>
      <xdr:rowOff>94129</xdr:rowOff>
    </xdr:to>
    <xdr:sp macro="" textlink="">
      <xdr:nvSpPr>
        <xdr:cNvPr id="553" name="楕円 552"/>
        <xdr:cNvSpPr/>
      </xdr:nvSpPr>
      <xdr:spPr>
        <a:xfrm>
          <a:off x="12763500" y="65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85256</xdr:rowOff>
    </xdr:from>
    <xdr:ext cx="534377" cy="259045"/>
    <xdr:sp macro="" textlink="">
      <xdr:nvSpPr>
        <xdr:cNvPr id="554" name="テキスト ボックス 553"/>
        <xdr:cNvSpPr txBox="1"/>
      </xdr:nvSpPr>
      <xdr:spPr>
        <a:xfrm>
          <a:off x="12547111" y="66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131623</xdr:rowOff>
    </xdr:from>
    <xdr:to>
      <xdr:col>85</xdr:col>
      <xdr:colOff>127000</xdr:colOff>
      <xdr:row>58</xdr:row>
      <xdr:rowOff>72209</xdr:rowOff>
    </xdr:to>
    <xdr:cxnSp macro="">
      <xdr:nvCxnSpPr>
        <xdr:cNvPr id="586" name="直線コネクタ 585"/>
        <xdr:cNvCxnSpPr/>
      </xdr:nvCxnSpPr>
      <xdr:spPr>
        <a:xfrm flipV="1">
          <a:off x="15481300" y="9904273"/>
          <a:ext cx="838200" cy="1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52527</xdr:rowOff>
    </xdr:from>
    <xdr:to>
      <xdr:col>81</xdr:col>
      <xdr:colOff>50800</xdr:colOff>
      <xdr:row>58</xdr:row>
      <xdr:rowOff>72209</xdr:rowOff>
    </xdr:to>
    <xdr:cxnSp macro="">
      <xdr:nvCxnSpPr>
        <xdr:cNvPr id="589" name="直線コネクタ 588"/>
        <xdr:cNvCxnSpPr/>
      </xdr:nvCxnSpPr>
      <xdr:spPr>
        <a:xfrm>
          <a:off x="14592300" y="9825177"/>
          <a:ext cx="889000" cy="19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52527</xdr:rowOff>
    </xdr:from>
    <xdr:to>
      <xdr:col>76</xdr:col>
      <xdr:colOff>114300</xdr:colOff>
      <xdr:row>58</xdr:row>
      <xdr:rowOff>45386</xdr:rowOff>
    </xdr:to>
    <xdr:cxnSp macro="">
      <xdr:nvCxnSpPr>
        <xdr:cNvPr id="592" name="直線コネクタ 591"/>
        <xdr:cNvCxnSpPr/>
      </xdr:nvCxnSpPr>
      <xdr:spPr>
        <a:xfrm flipV="1">
          <a:off x="13703300" y="9825177"/>
          <a:ext cx="889000" cy="16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45386</xdr:rowOff>
    </xdr:from>
    <xdr:to>
      <xdr:col>71</xdr:col>
      <xdr:colOff>177800</xdr:colOff>
      <xdr:row>58</xdr:row>
      <xdr:rowOff>164454</xdr:rowOff>
    </xdr:to>
    <xdr:cxnSp macro="">
      <xdr:nvCxnSpPr>
        <xdr:cNvPr id="595" name="直線コネクタ 594"/>
        <xdr:cNvCxnSpPr/>
      </xdr:nvCxnSpPr>
      <xdr:spPr>
        <a:xfrm flipV="1">
          <a:off x="12814300" y="9989486"/>
          <a:ext cx="889000" cy="1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80823</xdr:rowOff>
    </xdr:from>
    <xdr:to>
      <xdr:col>85</xdr:col>
      <xdr:colOff>177800</xdr:colOff>
      <xdr:row>58</xdr:row>
      <xdr:rowOff>10973</xdr:rowOff>
    </xdr:to>
    <xdr:sp macro="" textlink="">
      <xdr:nvSpPr>
        <xdr:cNvPr id="605" name="楕円 604"/>
        <xdr:cNvSpPr/>
      </xdr:nvSpPr>
      <xdr:spPr>
        <a:xfrm>
          <a:off x="16268700" y="98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59250</xdr:rowOff>
    </xdr:from>
    <xdr:ext cx="534377" cy="259045"/>
    <xdr:sp macro="" textlink="">
      <xdr:nvSpPr>
        <xdr:cNvPr id="606" name="教育費該当値テキスト"/>
        <xdr:cNvSpPr txBox="1"/>
      </xdr:nvSpPr>
      <xdr:spPr>
        <a:xfrm>
          <a:off x="16370300" y="98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21409</xdr:rowOff>
    </xdr:from>
    <xdr:to>
      <xdr:col>81</xdr:col>
      <xdr:colOff>101600</xdr:colOff>
      <xdr:row>58</xdr:row>
      <xdr:rowOff>123009</xdr:rowOff>
    </xdr:to>
    <xdr:sp macro="" textlink="">
      <xdr:nvSpPr>
        <xdr:cNvPr id="607" name="楕円 606"/>
        <xdr:cNvSpPr/>
      </xdr:nvSpPr>
      <xdr:spPr>
        <a:xfrm>
          <a:off x="15430500" y="99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114136</xdr:rowOff>
    </xdr:from>
    <xdr:ext cx="534377" cy="259045"/>
    <xdr:sp macro="" textlink="">
      <xdr:nvSpPr>
        <xdr:cNvPr id="608" name="テキスト ボックス 607"/>
        <xdr:cNvSpPr txBox="1"/>
      </xdr:nvSpPr>
      <xdr:spPr>
        <a:xfrm>
          <a:off x="15214111" y="10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1727</xdr:rowOff>
    </xdr:from>
    <xdr:to>
      <xdr:col>76</xdr:col>
      <xdr:colOff>165100</xdr:colOff>
      <xdr:row>57</xdr:row>
      <xdr:rowOff>103327</xdr:rowOff>
    </xdr:to>
    <xdr:sp macro="" textlink="">
      <xdr:nvSpPr>
        <xdr:cNvPr id="609" name="楕円 608"/>
        <xdr:cNvSpPr/>
      </xdr:nvSpPr>
      <xdr:spPr>
        <a:xfrm>
          <a:off x="14541500" y="97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119854</xdr:rowOff>
    </xdr:from>
    <xdr:ext cx="534377" cy="259045"/>
    <xdr:sp macro="" textlink="">
      <xdr:nvSpPr>
        <xdr:cNvPr id="610" name="テキスト ボックス 609"/>
        <xdr:cNvSpPr txBox="1"/>
      </xdr:nvSpPr>
      <xdr:spPr>
        <a:xfrm>
          <a:off x="14325111" y="95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166036</xdr:rowOff>
    </xdr:from>
    <xdr:to>
      <xdr:col>72</xdr:col>
      <xdr:colOff>38100</xdr:colOff>
      <xdr:row>58</xdr:row>
      <xdr:rowOff>96186</xdr:rowOff>
    </xdr:to>
    <xdr:sp macro="" textlink="">
      <xdr:nvSpPr>
        <xdr:cNvPr id="611" name="楕円 610"/>
        <xdr:cNvSpPr/>
      </xdr:nvSpPr>
      <xdr:spPr>
        <a:xfrm>
          <a:off x="13652500" y="99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87313</xdr:rowOff>
    </xdr:from>
    <xdr:ext cx="534377" cy="259045"/>
    <xdr:sp macro="" textlink="">
      <xdr:nvSpPr>
        <xdr:cNvPr id="612" name="テキスト ボックス 611"/>
        <xdr:cNvSpPr txBox="1"/>
      </xdr:nvSpPr>
      <xdr:spPr>
        <a:xfrm>
          <a:off x="13436111" y="100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113654</xdr:rowOff>
    </xdr:from>
    <xdr:to>
      <xdr:col>67</xdr:col>
      <xdr:colOff>101600</xdr:colOff>
      <xdr:row>59</xdr:row>
      <xdr:rowOff>43804</xdr:rowOff>
    </xdr:to>
    <xdr:sp macro="" textlink="">
      <xdr:nvSpPr>
        <xdr:cNvPr id="613" name="楕円 612"/>
        <xdr:cNvSpPr/>
      </xdr:nvSpPr>
      <xdr:spPr>
        <a:xfrm>
          <a:off x="12763500" y="100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34931</xdr:rowOff>
    </xdr:from>
    <xdr:ext cx="534377" cy="259045"/>
    <xdr:sp macro="" textlink="">
      <xdr:nvSpPr>
        <xdr:cNvPr id="614" name="テキスト ボックス 613"/>
        <xdr:cNvSpPr txBox="1"/>
      </xdr:nvSpPr>
      <xdr:spPr>
        <a:xfrm>
          <a:off x="12547111"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249299" cy="259045"/>
    <xdr:sp macro="" textlink="">
      <xdr:nvSpPr>
        <xdr:cNvPr id="663" name="災害復旧費該当値テキスト"/>
        <xdr:cNvSpPr txBox="1"/>
      </xdr:nvSpPr>
      <xdr:spPr>
        <a:xfrm>
          <a:off x="16370300" y="1348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23865</xdr:rowOff>
    </xdr:from>
    <xdr:to>
      <xdr:col>85</xdr:col>
      <xdr:colOff>127000</xdr:colOff>
      <xdr:row>96</xdr:row>
      <xdr:rowOff>29221</xdr:rowOff>
    </xdr:to>
    <xdr:cxnSp macro="">
      <xdr:nvCxnSpPr>
        <xdr:cNvPr id="702" name="直線コネクタ 701"/>
        <xdr:cNvCxnSpPr/>
      </xdr:nvCxnSpPr>
      <xdr:spPr>
        <a:xfrm flipV="1">
          <a:off x="15481300" y="16483065"/>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6851</xdr:rowOff>
    </xdr:from>
    <xdr:to>
      <xdr:col>81</xdr:col>
      <xdr:colOff>50800</xdr:colOff>
      <xdr:row>96</xdr:row>
      <xdr:rowOff>29221</xdr:rowOff>
    </xdr:to>
    <xdr:cxnSp macro="">
      <xdr:nvCxnSpPr>
        <xdr:cNvPr id="705" name="直線コネクタ 704"/>
        <xdr:cNvCxnSpPr/>
      </xdr:nvCxnSpPr>
      <xdr:spPr>
        <a:xfrm>
          <a:off x="14592300" y="16466051"/>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140474</xdr:rowOff>
    </xdr:from>
    <xdr:to>
      <xdr:col>76</xdr:col>
      <xdr:colOff>114300</xdr:colOff>
      <xdr:row>96</xdr:row>
      <xdr:rowOff>6851</xdr:rowOff>
    </xdr:to>
    <xdr:cxnSp macro="">
      <xdr:nvCxnSpPr>
        <xdr:cNvPr id="708" name="直線コネクタ 707"/>
        <xdr:cNvCxnSpPr/>
      </xdr:nvCxnSpPr>
      <xdr:spPr>
        <a:xfrm>
          <a:off x="13703300" y="16428224"/>
          <a:ext cx="889000" cy="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100816</xdr:rowOff>
    </xdr:from>
    <xdr:to>
      <xdr:col>71</xdr:col>
      <xdr:colOff>177800</xdr:colOff>
      <xdr:row>95</xdr:row>
      <xdr:rowOff>140474</xdr:rowOff>
    </xdr:to>
    <xdr:cxnSp macro="">
      <xdr:nvCxnSpPr>
        <xdr:cNvPr id="711" name="直線コネクタ 710"/>
        <xdr:cNvCxnSpPr/>
      </xdr:nvCxnSpPr>
      <xdr:spPr>
        <a:xfrm>
          <a:off x="12814300" y="16388566"/>
          <a:ext cx="889000" cy="3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144515</xdr:rowOff>
    </xdr:from>
    <xdr:to>
      <xdr:col>85</xdr:col>
      <xdr:colOff>177800</xdr:colOff>
      <xdr:row>96</xdr:row>
      <xdr:rowOff>74665</xdr:rowOff>
    </xdr:to>
    <xdr:sp macro="" textlink="">
      <xdr:nvSpPr>
        <xdr:cNvPr id="721" name="楕円 720"/>
        <xdr:cNvSpPr/>
      </xdr:nvSpPr>
      <xdr:spPr>
        <a:xfrm>
          <a:off x="16268700" y="164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122942</xdr:rowOff>
    </xdr:from>
    <xdr:ext cx="534377" cy="259045"/>
    <xdr:sp macro="" textlink="">
      <xdr:nvSpPr>
        <xdr:cNvPr id="722" name="公債費該当値テキスト"/>
        <xdr:cNvSpPr txBox="1"/>
      </xdr:nvSpPr>
      <xdr:spPr>
        <a:xfrm>
          <a:off x="16370300" y="164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149871</xdr:rowOff>
    </xdr:from>
    <xdr:to>
      <xdr:col>81</xdr:col>
      <xdr:colOff>101600</xdr:colOff>
      <xdr:row>96</xdr:row>
      <xdr:rowOff>80021</xdr:rowOff>
    </xdr:to>
    <xdr:sp macro="" textlink="">
      <xdr:nvSpPr>
        <xdr:cNvPr id="723" name="楕円 722"/>
        <xdr:cNvSpPr/>
      </xdr:nvSpPr>
      <xdr:spPr>
        <a:xfrm>
          <a:off x="15430500" y="164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71148</xdr:rowOff>
    </xdr:from>
    <xdr:ext cx="534377" cy="259045"/>
    <xdr:sp macro="" textlink="">
      <xdr:nvSpPr>
        <xdr:cNvPr id="724" name="テキスト ボックス 723"/>
        <xdr:cNvSpPr txBox="1"/>
      </xdr:nvSpPr>
      <xdr:spPr>
        <a:xfrm>
          <a:off x="15214111" y="165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127501</xdr:rowOff>
    </xdr:from>
    <xdr:to>
      <xdr:col>76</xdr:col>
      <xdr:colOff>165100</xdr:colOff>
      <xdr:row>96</xdr:row>
      <xdr:rowOff>57651</xdr:rowOff>
    </xdr:to>
    <xdr:sp macro="" textlink="">
      <xdr:nvSpPr>
        <xdr:cNvPr id="725" name="楕円 724"/>
        <xdr:cNvSpPr/>
      </xdr:nvSpPr>
      <xdr:spPr>
        <a:xfrm>
          <a:off x="14541500" y="16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48778</xdr:rowOff>
    </xdr:from>
    <xdr:ext cx="534377" cy="259045"/>
    <xdr:sp macro="" textlink="">
      <xdr:nvSpPr>
        <xdr:cNvPr id="726" name="テキスト ボックス 725"/>
        <xdr:cNvSpPr txBox="1"/>
      </xdr:nvSpPr>
      <xdr:spPr>
        <a:xfrm>
          <a:off x="14325111" y="165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89674</xdr:rowOff>
    </xdr:from>
    <xdr:to>
      <xdr:col>72</xdr:col>
      <xdr:colOff>38100</xdr:colOff>
      <xdr:row>96</xdr:row>
      <xdr:rowOff>19824</xdr:rowOff>
    </xdr:to>
    <xdr:sp macro="" textlink="">
      <xdr:nvSpPr>
        <xdr:cNvPr id="727" name="楕円 726"/>
        <xdr:cNvSpPr/>
      </xdr:nvSpPr>
      <xdr:spPr>
        <a:xfrm>
          <a:off x="13652500" y="16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10951</xdr:rowOff>
    </xdr:from>
    <xdr:ext cx="534377" cy="259045"/>
    <xdr:sp macro="" textlink="">
      <xdr:nvSpPr>
        <xdr:cNvPr id="728" name="テキスト ボックス 727"/>
        <xdr:cNvSpPr txBox="1"/>
      </xdr:nvSpPr>
      <xdr:spPr>
        <a:xfrm>
          <a:off x="13436111" y="164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50016</xdr:rowOff>
    </xdr:from>
    <xdr:to>
      <xdr:col>67</xdr:col>
      <xdr:colOff>101600</xdr:colOff>
      <xdr:row>95</xdr:row>
      <xdr:rowOff>151616</xdr:rowOff>
    </xdr:to>
    <xdr:sp macro="" textlink="">
      <xdr:nvSpPr>
        <xdr:cNvPr id="729" name="楕円 728"/>
        <xdr:cNvSpPr/>
      </xdr:nvSpPr>
      <xdr:spPr>
        <a:xfrm>
          <a:off x="12763500" y="163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142743</xdr:rowOff>
    </xdr:from>
    <xdr:ext cx="534377" cy="259045"/>
    <xdr:sp macro="" textlink="">
      <xdr:nvSpPr>
        <xdr:cNvPr id="730" name="テキスト ボックス 729"/>
        <xdr:cNvSpPr txBox="1"/>
      </xdr:nvSpPr>
      <xdr:spPr>
        <a:xfrm>
          <a:off x="12547111" y="1643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目的別の住民一人当たりの行政コスト中で、「衛生費」で見られる変動は新病院建設事業といった大型建設事業による一時的なもので、事業完了によるピークアウトを迎えて平時モードへの減少傾向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年度比での増加の要因としては、老朽化したごみ処理施設を令和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年度以降の五泉市・阿賀町との共同施設利用を見込むごみ処理施設整備事業に備えるためごみ処理施設整備基金に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百万円の積み立てを行ったことが挙げられる。今後は、ごみ処理施設事業に係る経費の増加が見込まれ、衛生費は増加していくと考えられる。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「教育費」については小中学校長寿命化事業や安田学校給食センターの移転改築事業のため増加傾向とな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年度比での増加要因としては、小中学校長寿命化等改修事業費の増や学校施設エアコン設置事業費の増が挙げられる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年度比で減少しているのは、安田地区複合施設整備事業の完了のためである。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年度までは、予算編成時に財政担当によって目的毎に予算枠を設定することで全体のコスト削減を図る枠配分予算編成を採用してきたことから、決算においてもどの目的もほぼ横ばいの状況が続いたが、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事業効果・成果に重点を置くため、「阿賀野市総合計画」に基づき必要な事業へは重点的に予算配分を行う編成方針へと改めたことから、目的ごとに独自性をもった決算額へとシフトしつつある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今後も、阿賀野市としての特色、独自性をもったコスト配分を推進し「人口減対策」や「地域活性化」などの取組みに最大限の効果が発揮できるよう努めたい。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年度の実質単年度収支は、普通交付税の段階的縮減（△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百万円）があったものの、税収の増（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百万円）や各種交付金が増となったこと、大きな臨時的支出がなかったことからプラスに転じた。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年度は、国補正予算に基づく学校施設エアコン設置事業等の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翌年度に繰り越すべき財源が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単年度収支の低下につながった。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元年度も、国補正予算に基づく公立学校情報通信ネットワーク環境施設整備事業等の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翌年度に繰り越すべき財源が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単年度収支の低下につながった。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また、財調残高は横ばいでの水準を確保しており普通交付税の段階的縮減終了後への対応を踏まえても想定どおりと考える。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「国民健康保険特別会計」は、過去に継続的な赤字見込みから繰上充用による予算措置を行ってきた経緯があるが、近年はジェネリック医薬品の推奨など、医療給付費の抑制から赤字の解消が可能となった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広域化による共同事業に移行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ポイント減のほぼ横ばいの状況となった。県への納付金は市が徴収する保険税で賄うため、今後も収支状況に注視が必要となる。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年度から公営企業会計に移行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「下水道事業会計」は比率が低迷</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年度までの整備計画期間中に経営改善等も視野に入れ、改善を目指す。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なお、「病院事業会計」においては新病院の運営に完全移行したことから「あがの市民病院改革プラン」に基づいた経営収支の改善と安定化を図っている。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いずれの会計においても、収支の大幅な変動とならないよう臨時的な支出を可能な限り抑制し計画的に事業遂行を行うことで指標の向上に努めている。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21237250</v>
      </c>
      <c r="BO4" s="431"/>
      <c r="BP4" s="431"/>
      <c r="BQ4" s="431"/>
      <c r="BR4" s="431"/>
      <c r="BS4" s="431"/>
      <c r="BT4" s="431"/>
      <c r="BU4" s="432"/>
      <c r="BV4" s="430">
        <v>21768575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5.6</v>
      </c>
      <c r="CU4" s="437"/>
      <c r="CV4" s="437"/>
      <c r="CW4" s="437"/>
      <c r="CX4" s="437"/>
      <c r="CY4" s="437"/>
      <c r="CZ4" s="437"/>
      <c r="DA4" s="438"/>
      <c r="DB4" s="436">
        <v>6.6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20321942</v>
      </c>
      <c r="BO5" s="468"/>
      <c r="BP5" s="468"/>
      <c r="BQ5" s="468"/>
      <c r="BR5" s="468"/>
      <c r="BS5" s="468"/>
      <c r="BT5" s="468"/>
      <c r="BU5" s="469"/>
      <c r="BV5" s="467">
        <v>20527931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88.2</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915308</v>
      </c>
      <c r="BO6" s="468"/>
      <c r="BP6" s="468"/>
      <c r="BQ6" s="468"/>
      <c r="BR6" s="468"/>
      <c r="BS6" s="468"/>
      <c r="BT6" s="468"/>
      <c r="BU6" s="469"/>
      <c r="BV6" s="467">
        <v>1240644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92.9</v>
      </c>
      <c r="CU6" s="505"/>
      <c r="CV6" s="505"/>
      <c r="CW6" s="505"/>
      <c r="CX6" s="505"/>
      <c r="CY6" s="505"/>
      <c r="CZ6" s="505"/>
      <c r="DA6" s="506"/>
      <c r="DB6" s="504">
        <v>92.4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215770</v>
      </c>
      <c r="BO7" s="468"/>
      <c r="BP7" s="468"/>
      <c r="BQ7" s="468"/>
      <c r="BR7" s="468"/>
      <c r="BS7" s="468"/>
      <c r="BT7" s="468"/>
      <c r="BU7" s="469"/>
      <c r="BV7" s="467">
        <v>404294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12598332</v>
      </c>
      <c r="CU7" s="468"/>
      <c r="CV7" s="468"/>
      <c r="CW7" s="468"/>
      <c r="CX7" s="468"/>
      <c r="CY7" s="468"/>
      <c r="CZ7" s="468"/>
      <c r="DA7" s="469"/>
      <c r="DB7" s="467">
        <v>12748909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699538</v>
      </c>
      <c r="BO8" s="468"/>
      <c r="BP8" s="468"/>
      <c r="BQ8" s="468"/>
      <c r="BR8" s="468"/>
      <c r="BS8" s="468"/>
      <c r="BT8" s="468"/>
      <c r="BU8" s="469"/>
      <c r="BV8" s="467">
        <v>836350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43415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-136812</v>
      </c>
      <c r="BO9" s="468"/>
      <c r="BP9" s="468"/>
      <c r="BQ9" s="468"/>
      <c r="BR9" s="468"/>
      <c r="BS9" s="468"/>
      <c r="BT9" s="468"/>
      <c r="BU9" s="469"/>
      <c r="BV9" s="467">
        <v>-109885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15.1</v>
      </c>
      <c r="CU9" s="465"/>
      <c r="CV9" s="465"/>
      <c r="CW9" s="465"/>
      <c r="CX9" s="465"/>
      <c r="CY9" s="465"/>
      <c r="CZ9" s="465"/>
      <c r="DA9" s="466"/>
      <c r="DB9" s="464">
        <v>14.8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45560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202</v>
      </c>
      <c r="BO10" s="468"/>
      <c r="BP10" s="468"/>
      <c r="BQ10" s="468"/>
      <c r="BR10" s="468"/>
      <c r="BS10" s="468"/>
      <c r="BT10" s="468"/>
      <c r="BU10" s="469"/>
      <c r="BV10" s="467">
        <v>202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93</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41901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41655</v>
      </c>
      <c r="S13" s="552"/>
      <c r="T13" s="552"/>
      <c r="U13" s="552"/>
      <c r="V13" s="553"/>
      <c r="W13" s="483" t="s">
        <v>138</v>
      </c>
      <c r="X13" s="484"/>
      <c r="Y13" s="484"/>
      <c r="Z13" s="484"/>
      <c r="AA13" s="484"/>
      <c r="AB13" s="474"/>
      <c r="AC13" s="518">
        <v>2106</v>
      </c>
      <c r="AD13" s="519"/>
      <c r="AE13" s="519"/>
      <c r="AF13" s="519"/>
      <c r="AG13" s="561"/>
      <c r="AH13" s="518">
        <v>2240</v>
      </c>
      <c r="AI13" s="519"/>
      <c r="AJ13" s="519"/>
      <c r="AK13" s="519"/>
      <c r="AL13" s="520"/>
      <c r="AM13" s="496" t="s">
        <v>139</v>
      </c>
      <c r="AN13" s="497"/>
      <c r="AO13" s="497"/>
      <c r="AP13" s="497"/>
      <c r="AQ13" s="497"/>
      <c r="AR13" s="497"/>
      <c r="AS13" s="497"/>
      <c r="AT13" s="498"/>
      <c r="AU13" s="499" t="s">
        <v>133</v>
      </c>
      <c r="AV13" s="500"/>
      <c r="AW13" s="500"/>
      <c r="AX13" s="500"/>
      <c r="AY13" s="501" t="s">
        <v>140</v>
      </c>
      <c r="AZ13" s="502"/>
      <c r="BA13" s="502"/>
      <c r="BB13" s="502"/>
      <c r="BC13" s="502"/>
      <c r="BD13" s="502"/>
      <c r="BE13" s="502"/>
      <c r="BF13" s="502"/>
      <c r="BG13" s="502"/>
      <c r="BH13" s="502"/>
      <c r="BI13" s="502"/>
      <c r="BJ13" s="502"/>
      <c r="BK13" s="502"/>
      <c r="BL13" s="502"/>
      <c r="BM13" s="503"/>
      <c r="BN13" s="467">
        <v>-136610</v>
      </c>
      <c r="BO13" s="468"/>
      <c r="BP13" s="468"/>
      <c r="BQ13" s="468"/>
      <c r="BR13" s="468"/>
      <c r="BS13" s="468"/>
      <c r="BT13" s="468"/>
      <c r="BU13" s="469"/>
      <c r="BV13" s="467">
        <v>-109683</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8.9</v>
      </c>
      <c r="CU13" s="465"/>
      <c r="CV13" s="465"/>
      <c r="CW13" s="465"/>
      <c r="CX13" s="465"/>
      <c r="CY13" s="465"/>
      <c r="CZ13" s="465"/>
      <c r="DA13" s="466"/>
      <c r="DB13" s="464">
        <v>10.6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42523</v>
      </c>
      <c r="S14" s="552"/>
      <c r="T14" s="552"/>
      <c r="U14" s="552"/>
      <c r="V14" s="553"/>
      <c r="W14" s="457"/>
      <c r="X14" s="458"/>
      <c r="Y14" s="458"/>
      <c r="Z14" s="458"/>
      <c r="AA14" s="458"/>
      <c r="AB14" s="447"/>
      <c r="AC14" s="554">
        <v>9.6999999999999993</v>
      </c>
      <c r="AD14" s="555"/>
      <c r="AE14" s="555"/>
      <c r="AF14" s="555"/>
      <c r="AG14" s="556"/>
      <c r="AH14" s="554">
        <v>10.199999999999999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135.19999999999999</v>
      </c>
      <c r="CU14" s="566"/>
      <c r="CV14" s="566"/>
      <c r="CW14" s="566"/>
      <c r="CX14" s="566"/>
      <c r="CY14" s="566"/>
      <c r="CZ14" s="566"/>
      <c r="DA14" s="567"/>
      <c r="DB14" s="565">
        <v>147.9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42305</v>
      </c>
      <c r="S15" s="552"/>
      <c r="T15" s="552"/>
      <c r="U15" s="552"/>
      <c r="V15" s="553"/>
      <c r="W15" s="483" t="s">
        <v>144</v>
      </c>
      <c r="X15" s="484"/>
      <c r="Y15" s="484"/>
      <c r="Z15" s="484"/>
      <c r="AA15" s="484"/>
      <c r="AB15" s="474"/>
      <c r="AC15" s="518">
        <v>7438</v>
      </c>
      <c r="AD15" s="519"/>
      <c r="AE15" s="519"/>
      <c r="AF15" s="519"/>
      <c r="AG15" s="561"/>
      <c r="AH15" s="518">
        <v>7638</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4495500</v>
      </c>
      <c r="BO15" s="431"/>
      <c r="BP15" s="431"/>
      <c r="BQ15" s="431"/>
      <c r="BR15" s="431"/>
      <c r="BS15" s="431"/>
      <c r="BT15" s="431"/>
      <c r="BU15" s="432"/>
      <c r="BV15" s="430">
        <v>4480941</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34.299999999999997</v>
      </c>
      <c r="AD16" s="555"/>
      <c r="AE16" s="555"/>
      <c r="AF16" s="555"/>
      <c r="AG16" s="556"/>
      <c r="AH16" s="554">
        <v>34.700000000000003</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10853486</v>
      </c>
      <c r="BO16" s="468"/>
      <c r="BP16" s="468"/>
      <c r="BQ16" s="468"/>
      <c r="BR16" s="468"/>
      <c r="BS16" s="468"/>
      <c r="BT16" s="468"/>
      <c r="BU16" s="469"/>
      <c r="BV16" s="467">
        <v>10652765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148</v>
      </c>
      <c r="S17" s="572"/>
      <c r="T17" s="572"/>
      <c r="U17" s="572"/>
      <c r="V17" s="573"/>
      <c r="W17" s="483" t="s">
        <v>151</v>
      </c>
      <c r="X17" s="484"/>
      <c r="Y17" s="484"/>
      <c r="Z17" s="484"/>
      <c r="AA17" s="484"/>
      <c r="AB17" s="474"/>
      <c r="AC17" s="518">
        <v>12153</v>
      </c>
      <c r="AD17" s="519"/>
      <c r="AE17" s="519"/>
      <c r="AF17" s="519"/>
      <c r="AG17" s="561"/>
      <c r="AH17" s="518">
        <v>12154</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5653908</v>
      </c>
      <c r="BO17" s="468"/>
      <c r="BP17" s="468"/>
      <c r="BQ17" s="468"/>
      <c r="BR17" s="468"/>
      <c r="BS17" s="468"/>
      <c r="BT17" s="468"/>
      <c r="BU17" s="469"/>
      <c r="BV17" s="467">
        <v>5648354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192.74</v>
      </c>
      <c r="M18" s="583"/>
      <c r="N18" s="583"/>
      <c r="O18" s="583"/>
      <c r="P18" s="583"/>
      <c r="Q18" s="583"/>
      <c r="R18" s="584"/>
      <c r="S18" s="584"/>
      <c r="T18" s="584"/>
      <c r="U18" s="584"/>
      <c r="V18" s="585"/>
      <c r="W18" s="485"/>
      <c r="X18" s="486"/>
      <c r="Y18" s="486"/>
      <c r="Z18" s="486"/>
      <c r="AA18" s="486"/>
      <c r="AB18" s="477"/>
      <c r="AC18" s="586">
        <v>56</v>
      </c>
      <c r="AD18" s="587"/>
      <c r="AE18" s="587"/>
      <c r="AF18" s="587"/>
      <c r="AG18" s="588"/>
      <c r="AH18" s="586">
        <v>55.2</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11371069</v>
      </c>
      <c r="BO18" s="468"/>
      <c r="BP18" s="468"/>
      <c r="BQ18" s="468"/>
      <c r="BR18" s="468"/>
      <c r="BS18" s="468"/>
      <c r="BT18" s="468"/>
      <c r="BU18" s="469"/>
      <c r="BV18" s="467">
        <v>11359436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225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14690212</v>
      </c>
      <c r="BO19" s="468"/>
      <c r="BP19" s="468"/>
      <c r="BQ19" s="468"/>
      <c r="BR19" s="468"/>
      <c r="BS19" s="468"/>
      <c r="BT19" s="468"/>
      <c r="BU19" s="469"/>
      <c r="BV19" s="467">
        <v>14835308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13390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22444593</v>
      </c>
      <c r="BO23" s="468"/>
      <c r="BP23" s="468"/>
      <c r="BQ23" s="468"/>
      <c r="BR23" s="468"/>
      <c r="BS23" s="468"/>
      <c r="BT23" s="468"/>
      <c r="BU23" s="469"/>
      <c r="BV23" s="467">
        <v>23657521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8290</v>
      </c>
      <c r="R24" s="519"/>
      <c r="S24" s="519"/>
      <c r="T24" s="519"/>
      <c r="U24" s="519"/>
      <c r="V24" s="561"/>
      <c r="W24" s="620"/>
      <c r="X24" s="608"/>
      <c r="Y24" s="609"/>
      <c r="Z24" s="517" t="s">
        <v>167</v>
      </c>
      <c r="AA24" s="497"/>
      <c r="AB24" s="497"/>
      <c r="AC24" s="497"/>
      <c r="AD24" s="497"/>
      <c r="AE24" s="497"/>
      <c r="AF24" s="497"/>
      <c r="AG24" s="498"/>
      <c r="AH24" s="518">
        <v>403</v>
      </c>
      <c r="AI24" s="519"/>
      <c r="AJ24" s="519"/>
      <c r="AK24" s="519"/>
      <c r="AL24" s="561"/>
      <c r="AM24" s="518">
        <v>1235195</v>
      </c>
      <c r="AN24" s="519"/>
      <c r="AO24" s="519"/>
      <c r="AP24" s="519"/>
      <c r="AQ24" s="519"/>
      <c r="AR24" s="561"/>
      <c r="AS24" s="518">
        <v>3065</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19310719</v>
      </c>
      <c r="BO24" s="468"/>
      <c r="BP24" s="468"/>
      <c r="BQ24" s="468"/>
      <c r="BR24" s="468"/>
      <c r="BS24" s="468"/>
      <c r="BT24" s="468"/>
      <c r="BU24" s="469"/>
      <c r="BV24" s="467">
        <v>20401029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6350</v>
      </c>
      <c r="R25" s="519"/>
      <c r="S25" s="519"/>
      <c r="T25" s="519"/>
      <c r="U25" s="519"/>
      <c r="V25" s="561"/>
      <c r="W25" s="620"/>
      <c r="X25" s="608"/>
      <c r="Y25" s="609"/>
      <c r="Z25" s="517" t="s">
        <v>170</v>
      </c>
      <c r="AA25" s="497"/>
      <c r="AB25" s="497"/>
      <c r="AC25" s="497"/>
      <c r="AD25" s="497"/>
      <c r="AE25" s="497"/>
      <c r="AF25" s="497"/>
      <c r="AG25" s="498"/>
      <c r="AH25" s="518">
        <v>83</v>
      </c>
      <c r="AI25" s="519"/>
      <c r="AJ25" s="519"/>
      <c r="AK25" s="519"/>
      <c r="AL25" s="561"/>
      <c r="AM25" s="518">
        <v>252735</v>
      </c>
      <c r="AN25" s="519"/>
      <c r="AO25" s="519"/>
      <c r="AP25" s="519"/>
      <c r="AQ25" s="519"/>
      <c r="AR25" s="561"/>
      <c r="AS25" s="518">
        <v>3045</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1620769</v>
      </c>
      <c r="BO25" s="431"/>
      <c r="BP25" s="431"/>
      <c r="BQ25" s="431"/>
      <c r="BR25" s="431"/>
      <c r="BS25" s="431"/>
      <c r="BT25" s="431"/>
      <c r="BU25" s="432"/>
      <c r="BV25" s="430">
        <v>1233625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5600</v>
      </c>
      <c r="R26" s="519"/>
      <c r="S26" s="519"/>
      <c r="T26" s="519"/>
      <c r="U26" s="519"/>
      <c r="V26" s="561"/>
      <c r="W26" s="620"/>
      <c r="X26" s="608"/>
      <c r="Y26" s="609"/>
      <c r="Z26" s="517" t="s">
        <v>173</v>
      </c>
      <c r="AA26" s="630"/>
      <c r="AB26" s="630"/>
      <c r="AC26" s="630"/>
      <c r="AD26" s="630"/>
      <c r="AE26" s="630"/>
      <c r="AF26" s="630"/>
      <c r="AG26" s="631"/>
      <c r="AH26" s="518">
        <v>18</v>
      </c>
      <c r="AI26" s="519"/>
      <c r="AJ26" s="519"/>
      <c r="AK26" s="519"/>
      <c r="AL26" s="561"/>
      <c r="AM26" s="518">
        <v>51120</v>
      </c>
      <c r="AN26" s="519"/>
      <c r="AO26" s="519"/>
      <c r="AP26" s="519"/>
      <c r="AQ26" s="519"/>
      <c r="AR26" s="561"/>
      <c r="AS26" s="518">
        <v>2840</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3688</v>
      </c>
      <c r="R27" s="519"/>
      <c r="S27" s="519"/>
      <c r="T27" s="519"/>
      <c r="U27" s="519"/>
      <c r="V27" s="561"/>
      <c r="W27" s="620"/>
      <c r="X27" s="608"/>
      <c r="Y27" s="609"/>
      <c r="Z27" s="517" t="s">
        <v>176</v>
      </c>
      <c r="AA27" s="497"/>
      <c r="AB27" s="497"/>
      <c r="AC27" s="497"/>
      <c r="AD27" s="497"/>
      <c r="AE27" s="497"/>
      <c r="AF27" s="497"/>
      <c r="AG27" s="498"/>
      <c r="AH27" s="518">
        <v>17</v>
      </c>
      <c r="AI27" s="519"/>
      <c r="AJ27" s="519"/>
      <c r="AK27" s="519"/>
      <c r="AL27" s="561"/>
      <c r="AM27" s="518">
        <v>49929</v>
      </c>
      <c r="AN27" s="519"/>
      <c r="AO27" s="519"/>
      <c r="AP27" s="519"/>
      <c r="AQ27" s="519"/>
      <c r="AR27" s="561"/>
      <c r="AS27" s="518">
        <v>2937</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t="s">
        <v>127</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178</v>
      </c>
      <c r="F28" s="497"/>
      <c r="G28" s="497"/>
      <c r="H28" s="497"/>
      <c r="I28" s="497"/>
      <c r="J28" s="497"/>
      <c r="K28" s="498"/>
      <c r="L28" s="518">
        <v>1</v>
      </c>
      <c r="M28" s="519"/>
      <c r="N28" s="519"/>
      <c r="O28" s="519"/>
      <c r="P28" s="561"/>
      <c r="Q28" s="518">
        <v>3007</v>
      </c>
      <c r="R28" s="519"/>
      <c r="S28" s="519"/>
      <c r="T28" s="519"/>
      <c r="U28" s="519"/>
      <c r="V28" s="561"/>
      <c r="W28" s="620"/>
      <c r="X28" s="608"/>
      <c r="Y28" s="609"/>
      <c r="Z28" s="517" t="s">
        <v>179</v>
      </c>
      <c r="AA28" s="497"/>
      <c r="AB28" s="497"/>
      <c r="AC28" s="497"/>
      <c r="AD28" s="497"/>
      <c r="AE28" s="497"/>
      <c r="AF28" s="497"/>
      <c r="AG28" s="498"/>
      <c r="AH28" s="518" t="s">
        <v>127</v>
      </c>
      <c r="AI28" s="519"/>
      <c r="AJ28" s="519"/>
      <c r="AK28" s="519"/>
      <c r="AL28" s="561"/>
      <c r="AM28" s="518" t="s">
        <v>127</v>
      </c>
      <c r="AN28" s="519"/>
      <c r="AO28" s="519"/>
      <c r="AP28" s="519"/>
      <c r="AQ28" s="519"/>
      <c r="AR28" s="561"/>
      <c r="AS28" s="518" t="s">
        <v>127</v>
      </c>
      <c r="AT28" s="519"/>
      <c r="AU28" s="519"/>
      <c r="AV28" s="519"/>
      <c r="AW28" s="519"/>
      <c r="AX28" s="520"/>
      <c r="AY28" s="646" t="s">
        <v>180</v>
      </c>
      <c r="AZ28" s="647"/>
      <c r="BA28" s="647"/>
      <c r="BB28" s="648"/>
      <c r="BC28" s="427" t="s">
        <v>47</v>
      </c>
      <c r="BD28" s="428"/>
      <c r="BE28" s="428"/>
      <c r="BF28" s="428"/>
      <c r="BG28" s="428"/>
      <c r="BH28" s="428"/>
      <c r="BI28" s="428"/>
      <c r="BJ28" s="428"/>
      <c r="BK28" s="428"/>
      <c r="BL28" s="428"/>
      <c r="BM28" s="429"/>
      <c r="BN28" s="430">
        <v>1961693</v>
      </c>
      <c r="BO28" s="431"/>
      <c r="BP28" s="431"/>
      <c r="BQ28" s="431"/>
      <c r="BR28" s="431"/>
      <c r="BS28" s="431"/>
      <c r="BT28" s="431"/>
      <c r="BU28" s="432"/>
      <c r="BV28" s="430">
        <v>1961491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181</v>
      </c>
      <c r="F29" s="497"/>
      <c r="G29" s="497"/>
      <c r="H29" s="497"/>
      <c r="I29" s="497"/>
      <c r="J29" s="497"/>
      <c r="K29" s="498"/>
      <c r="L29" s="518">
        <v>18</v>
      </c>
      <c r="M29" s="519"/>
      <c r="N29" s="519"/>
      <c r="O29" s="519"/>
      <c r="P29" s="561"/>
      <c r="Q29" s="518">
        <v>2767</v>
      </c>
      <c r="R29" s="519"/>
      <c r="S29" s="519"/>
      <c r="T29" s="519"/>
      <c r="U29" s="519"/>
      <c r="V29" s="561"/>
      <c r="W29" s="621"/>
      <c r="X29" s="622"/>
      <c r="Y29" s="623"/>
      <c r="Z29" s="517" t="s">
        <v>182</v>
      </c>
      <c r="AA29" s="497"/>
      <c r="AB29" s="497"/>
      <c r="AC29" s="497"/>
      <c r="AD29" s="497"/>
      <c r="AE29" s="497"/>
      <c r="AF29" s="497"/>
      <c r="AG29" s="498"/>
      <c r="AH29" s="518">
        <v>420</v>
      </c>
      <c r="AI29" s="519"/>
      <c r="AJ29" s="519"/>
      <c r="AK29" s="519"/>
      <c r="AL29" s="561"/>
      <c r="AM29" s="518">
        <v>1285124</v>
      </c>
      <c r="AN29" s="519"/>
      <c r="AO29" s="519"/>
      <c r="AP29" s="519"/>
      <c r="AQ29" s="519"/>
      <c r="AR29" s="561"/>
      <c r="AS29" s="518">
        <v>3060</v>
      </c>
      <c r="AT29" s="519"/>
      <c r="AU29" s="519"/>
      <c r="AV29" s="519"/>
      <c r="AW29" s="519"/>
      <c r="AX29" s="520"/>
      <c r="AY29" s="649"/>
      <c r="AZ29" s="650"/>
      <c r="BA29" s="650"/>
      <c r="BB29" s="651"/>
      <c r="BC29" s="501" t="s">
        <v>183</v>
      </c>
      <c r="BD29" s="502"/>
      <c r="BE29" s="502"/>
      <c r="BF29" s="502"/>
      <c r="BG29" s="502"/>
      <c r="BH29" s="502"/>
      <c r="BI29" s="502"/>
      <c r="BJ29" s="502"/>
      <c r="BK29" s="502"/>
      <c r="BL29" s="502"/>
      <c r="BM29" s="503"/>
      <c r="BN29" s="467">
        <v>366877</v>
      </c>
      <c r="BO29" s="468"/>
      <c r="BP29" s="468"/>
      <c r="BQ29" s="468"/>
      <c r="BR29" s="468"/>
      <c r="BS29" s="468"/>
      <c r="BT29" s="468"/>
      <c r="BU29" s="469"/>
      <c r="BV29" s="467">
        <v>366840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184</v>
      </c>
      <c r="X30" s="628"/>
      <c r="Y30" s="628"/>
      <c r="Z30" s="628"/>
      <c r="AA30" s="628"/>
      <c r="AB30" s="628"/>
      <c r="AC30" s="628"/>
      <c r="AD30" s="628"/>
      <c r="AE30" s="628"/>
      <c r="AF30" s="628"/>
      <c r="AG30" s="629"/>
      <c r="AH30" s="586">
        <v>95.6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5055164</v>
      </c>
      <c r="BO30" s="644"/>
      <c r="BP30" s="644"/>
      <c r="BQ30" s="644"/>
      <c r="BR30" s="644"/>
      <c r="BS30" s="644"/>
      <c r="BT30" s="644"/>
      <c r="BU30" s="645"/>
      <c r="BV30" s="643">
        <v>4393367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191</v>
      </c>
      <c r="D33" s="491"/>
      <c r="E33" s="456" t="s">
        <v>192</v>
      </c>
      <c r="F33" s="456"/>
      <c r="G33" s="456"/>
      <c r="H33" s="456"/>
      <c r="I33" s="456"/>
      <c r="J33" s="456"/>
      <c r="K33" s="456"/>
      <c r="L33" s="456"/>
      <c r="M33" s="456"/>
      <c r="N33" s="456"/>
      <c r="O33" s="456"/>
      <c r="P33" s="456"/>
      <c r="Q33" s="456"/>
      <c r="R33" s="456"/>
      <c r="S33" s="456"/>
      <c r="T33" s="216"/>
      <c r="U33" s="491" t="s">
        <v>191</v>
      </c>
      <c r="V33" s="491"/>
      <c r="W33" s="456" t="s">
        <v>192</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191</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少年自然の家特別会計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阿賀北広域組合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IF('各会計、関係団体の財政状況及び健全化判断比率'!B35="","",'各会計、関係団体の財政状況及び健全化判断比率'!B35)</f>
        <v>工業団地造成事業特別会計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五泉地域衛生施設組合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新発田地域老人福祉保健事務組合（一般会計）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　〃　（保健施設特別会計）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下越障害福祉事務組合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新潟県市町村総合事務組合（一般会計）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　〃　（職員退職手当支給事業特別会計）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　〃　（消防団員等公務災害補償事業特別会計）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　〃　（消防賞じゅつ金支給事業特別会計）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　〃　（非常勤職員公務災害補償等特別会計）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yFJf+tVXjPBcUvFJVViMZKeylFY7px28LYDH+wwdLCVUFVWzKSqRlp32t40+KQk05R8EPck15tYjslEhO/MXnA==" saltValue="dsEpVyTwRBPBnHw+7mBY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555</v>
      </c>
      <c r="D34" s="1248"/>
      <c r="E34" s="1249"/>
      <c r="F34" s="32">
        <v>5.89</v>
      </c>
      <c r="G34" s="33">
        <v>6.26</v>
      </c>
      <c r="H34" s="33">
        <v>6.5</v>
      </c>
      <c r="I34" s="33">
        <v>6.46</v>
      </c>
      <c r="J34" s="34">
        <v>6.74</v>
      </c>
      <c r="K34" s="22"/>
      <c r="L34" s="22"/>
      <c r="M34" s="22"/>
      <c r="N34" s="22"/>
      <c r="O34" s="22"/>
      <c r="P34" s="22"/>
    </row>
    <row r="35" spans="1:16" ht="39" customHeight="1" x14ac:dyDescent="0.15">
      <c r="A35" s="22"/>
      <c r="B35" s="35"/>
      <c r="C35" s="1242" t="s">
        <v>556</v>
      </c>
      <c r="D35" s="1243"/>
      <c r="E35" s="1244"/>
      <c r="F35" s="36">
        <v>7.08</v>
      </c>
      <c r="G35" s="37">
        <v>4.1900000000000004</v>
      </c>
      <c r="H35" s="37">
        <v>7.36</v>
      </c>
      <c r="I35" s="37">
        <v>6.56</v>
      </c>
      <c r="J35" s="38">
        <v>5.55</v>
      </c>
      <c r="K35" s="22"/>
      <c r="L35" s="22"/>
      <c r="M35" s="22"/>
      <c r="N35" s="22"/>
      <c r="O35" s="22"/>
      <c r="P35" s="22"/>
    </row>
    <row r="36" spans="1:16" ht="39" customHeight="1" x14ac:dyDescent="0.15">
      <c r="A36" s="22"/>
      <c r="B36" s="35"/>
      <c r="C36" s="1242" t="s">
        <v>557</v>
      </c>
      <c r="D36" s="1243"/>
      <c r="E36" s="1244"/>
      <c r="F36" s="36">
        <v>4.24</v>
      </c>
      <c r="G36" s="37">
        <v>2.2000000000000002</v>
      </c>
      <c r="H36" s="37">
        <v>1.24</v>
      </c>
      <c r="I36" s="37">
        <v>0.9</v>
      </c>
      <c r="J36" s="38">
        <v>1.26</v>
      </c>
      <c r="K36" s="22"/>
      <c r="L36" s="22"/>
      <c r="M36" s="22"/>
      <c r="N36" s="22"/>
      <c r="O36" s="22"/>
      <c r="P36" s="22"/>
    </row>
    <row r="37" spans="1:16" ht="39" customHeight="1" x14ac:dyDescent="0.15">
      <c r="A37" s="22"/>
      <c r="B37" s="35"/>
      <c r="C37" s="1242" t="s">
        <v>558</v>
      </c>
      <c r="D37" s="1243"/>
      <c r="E37" s="1244"/>
      <c r="F37" s="36" t="s">
        <v>505</v>
      </c>
      <c r="G37" s="37" t="s">
        <v>505</v>
      </c>
      <c r="H37" s="37" t="s">
        <v>505</v>
      </c>
      <c r="I37" s="37" t="s">
        <v>505</v>
      </c>
      <c r="J37" s="38">
        <v>1.0900000000000001</v>
      </c>
      <c r="K37" s="22"/>
      <c r="L37" s="22"/>
      <c r="M37" s="22"/>
      <c r="N37" s="22"/>
      <c r="O37" s="22"/>
      <c r="P37" s="22"/>
    </row>
    <row r="38" spans="1:16" ht="39" customHeight="1" x14ac:dyDescent="0.15">
      <c r="A38" s="22"/>
      <c r="B38" s="35"/>
      <c r="C38" s="1242" t="s">
        <v>559</v>
      </c>
      <c r="D38" s="1243"/>
      <c r="E38" s="1244"/>
      <c r="F38" s="36">
        <v>0.76</v>
      </c>
      <c r="G38" s="37">
        <v>1.52</v>
      </c>
      <c r="H38" s="37">
        <v>2.2599999999999998</v>
      </c>
      <c r="I38" s="37">
        <v>1.77</v>
      </c>
      <c r="J38" s="38">
        <v>1.04</v>
      </c>
      <c r="K38" s="22"/>
      <c r="L38" s="22"/>
      <c r="M38" s="22"/>
      <c r="N38" s="22"/>
      <c r="O38" s="22"/>
      <c r="P38" s="22"/>
    </row>
    <row r="39" spans="1:16" ht="39" customHeight="1" x14ac:dyDescent="0.15">
      <c r="A39" s="22"/>
      <c r="B39" s="35"/>
      <c r="C39" s="1242" t="s">
        <v>560</v>
      </c>
      <c r="D39" s="1243"/>
      <c r="E39" s="1244"/>
      <c r="F39" s="36">
        <v>0.42</v>
      </c>
      <c r="G39" s="37">
        <v>0.7</v>
      </c>
      <c r="H39" s="37">
        <v>0.52</v>
      </c>
      <c r="I39" s="37">
        <v>0.41</v>
      </c>
      <c r="J39" s="38">
        <v>0.39</v>
      </c>
      <c r="K39" s="22"/>
      <c r="L39" s="22"/>
      <c r="M39" s="22"/>
      <c r="N39" s="22"/>
      <c r="O39" s="22"/>
      <c r="P39" s="22"/>
    </row>
    <row r="40" spans="1:16" ht="39" customHeight="1" x14ac:dyDescent="0.15">
      <c r="A40" s="22"/>
      <c r="B40" s="35"/>
      <c r="C40" s="1242" t="s">
        <v>561</v>
      </c>
      <c r="D40" s="1243"/>
      <c r="E40" s="1244"/>
      <c r="F40" s="36">
        <v>0.05</v>
      </c>
      <c r="G40" s="37">
        <v>0.05</v>
      </c>
      <c r="H40" s="37">
        <v>0.05</v>
      </c>
      <c r="I40" s="37">
        <v>0.06</v>
      </c>
      <c r="J40" s="38">
        <v>0.05</v>
      </c>
      <c r="K40" s="22"/>
      <c r="L40" s="22"/>
      <c r="M40" s="22"/>
      <c r="N40" s="22"/>
      <c r="O40" s="22"/>
      <c r="P40" s="22"/>
    </row>
    <row r="41" spans="1:16" ht="39" customHeight="1" x14ac:dyDescent="0.15">
      <c r="A41" s="22"/>
      <c r="B41" s="35"/>
      <c r="C41" s="1242" t="s">
        <v>562</v>
      </c>
      <c r="D41" s="1243"/>
      <c r="E41" s="1244"/>
      <c r="F41" s="36">
        <v>0</v>
      </c>
      <c r="G41" s="37">
        <v>0.04</v>
      </c>
      <c r="H41" s="37">
        <v>0</v>
      </c>
      <c r="I41" s="37">
        <v>0.01</v>
      </c>
      <c r="J41" s="38">
        <v>0.01</v>
      </c>
      <c r="K41" s="22"/>
      <c r="L41" s="22"/>
      <c r="M41" s="22"/>
      <c r="N41" s="22"/>
      <c r="O41" s="22"/>
      <c r="P41" s="22"/>
    </row>
    <row r="42" spans="1:16" ht="39" customHeight="1" x14ac:dyDescent="0.15">
      <c r="A42" s="22"/>
      <c r="B42" s="39"/>
      <c r="C42" s="1242" t="s">
        <v>563</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564</v>
      </c>
      <c r="D43" s="1246"/>
      <c r="E43" s="1247"/>
      <c r="F43" s="41">
        <v>2.7</v>
      </c>
      <c r="G43" s="42">
        <v>2.85</v>
      </c>
      <c r="H43" s="42">
        <v>1.44</v>
      </c>
      <c r="I43" s="42">
        <v>1.5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Z5xWY0o7Lzmfr2RptwP7tkjTHSezFZ7La5BnAmRdTNQrdwhkqUWZSz6QGIS7nmIHV3+yHpNxlpN9jTO2B/2Lg==" saltValue="fGND/OnWoXqsm6p5i7Z4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2817</v>
      </c>
      <c r="L45" s="60">
        <v>2623</v>
      </c>
      <c r="M45" s="60">
        <v>2436</v>
      </c>
      <c r="N45" s="60">
        <v>2313</v>
      </c>
      <c r="O45" s="61">
        <v>2293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505</v>
      </c>
      <c r="L46" s="64" t="s">
        <v>505</v>
      </c>
      <c r="M46" s="64" t="s">
        <v>505</v>
      </c>
      <c r="N46" s="64" t="s">
        <v>505</v>
      </c>
      <c r="O46" s="65" t="s">
        <v>505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505</v>
      </c>
      <c r="L47" s="64" t="s">
        <v>505</v>
      </c>
      <c r="M47" s="64" t="s">
        <v>505</v>
      </c>
      <c r="N47" s="64" t="s">
        <v>505</v>
      </c>
      <c r="O47" s="65" t="s">
        <v>505</v>
      </c>
      <c r="P47" s="48"/>
      <c r="Q47" s="48"/>
      <c r="R47" s="48"/>
      <c r="S47" s="48"/>
      <c r="T47" s="48"/>
      <c r="U47" s="48"/>
    </row>
    <row r="48" spans="1:21" ht="30.75" customHeight="1" x14ac:dyDescent="0.15">
      <c r="A48" s="48"/>
      <c r="B48" s="1252"/>
      <c r="C48" s="1253"/>
      <c r="D48" s="62"/>
      <c r="E48" s="1258" t="s">
        <v>14</v>
      </c>
      <c r="F48" s="1258"/>
      <c r="G48" s="1258"/>
      <c r="H48" s="1258"/>
      <c r="I48" s="1258"/>
      <c r="J48" s="1259"/>
      <c r="K48" s="63">
        <v>1085</v>
      </c>
      <c r="L48" s="64">
        <v>1104</v>
      </c>
      <c r="M48" s="64">
        <v>1032</v>
      </c>
      <c r="N48" s="64">
        <v>956</v>
      </c>
      <c r="O48" s="65">
        <v>932</v>
      </c>
      <c r="P48" s="48"/>
      <c r="Q48" s="48"/>
      <c r="R48" s="48"/>
      <c r="S48" s="48"/>
      <c r="T48" s="48"/>
      <c r="U48" s="48"/>
    </row>
    <row r="49" spans="1:21" ht="30.75" customHeight="1" x14ac:dyDescent="0.15">
      <c r="A49" s="48"/>
      <c r="B49" s="1252"/>
      <c r="C49" s="1253"/>
      <c r="D49" s="62"/>
      <c r="E49" s="1258" t="s">
        <v>15</v>
      </c>
      <c r="F49" s="1258"/>
      <c r="G49" s="1258"/>
      <c r="H49" s="1258"/>
      <c r="I49" s="1258"/>
      <c r="J49" s="1259"/>
      <c r="K49" s="63">
        <v>98</v>
      </c>
      <c r="L49" s="64">
        <v>79</v>
      </c>
      <c r="M49" s="64">
        <v>30</v>
      </c>
      <c r="N49" s="64">
        <v>16</v>
      </c>
      <c r="O49" s="65">
        <v>17</v>
      </c>
      <c r="P49" s="48"/>
      <c r="Q49" s="48"/>
      <c r="R49" s="48"/>
      <c r="S49" s="48"/>
      <c r="T49" s="48"/>
      <c r="U49" s="48"/>
    </row>
    <row r="50" spans="1:21" ht="30.75" customHeight="1" x14ac:dyDescent="0.15">
      <c r="A50" s="48"/>
      <c r="B50" s="1252"/>
      <c r="C50" s="1253"/>
      <c r="D50" s="62"/>
      <c r="E50" s="1258" t="s">
        <v>16</v>
      </c>
      <c r="F50" s="1258"/>
      <c r="G50" s="1258"/>
      <c r="H50" s="1258"/>
      <c r="I50" s="1258"/>
      <c r="J50" s="1259"/>
      <c r="K50" s="63">
        <v>63</v>
      </c>
      <c r="L50" s="64">
        <v>62</v>
      </c>
      <c r="M50" s="64">
        <v>21</v>
      </c>
      <c r="N50" s="64">
        <v>20</v>
      </c>
      <c r="O50" s="65">
        <v>20</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t="s">
        <v>505</v>
      </c>
      <c r="N51" s="64" t="s">
        <v>505</v>
      </c>
      <c r="O51" s="65" t="s">
        <v>505</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2538</v>
      </c>
      <c r="L52" s="64">
        <v>2457</v>
      </c>
      <c r="M52" s="64">
        <v>2458</v>
      </c>
      <c r="N52" s="64">
        <v>2430</v>
      </c>
      <c r="O52" s="65">
        <v>2408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1525</v>
      </c>
      <c r="L53" s="69">
        <v>1411</v>
      </c>
      <c r="M53" s="69">
        <v>1061</v>
      </c>
      <c r="N53" s="69">
        <v>875</v>
      </c>
      <c r="O53" s="70">
        <v>854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595</v>
      </c>
      <c r="L57" s="84" t="s">
        <v>596</v>
      </c>
      <c r="M57" s="84" t="s">
        <v>596</v>
      </c>
      <c r="N57" s="84" t="s">
        <v>597</v>
      </c>
      <c r="O57" s="85" t="s">
        <v>598</v>
      </c>
    </row>
    <row r="58" spans="1:21" ht="31.5" customHeight="1" thickBot="1" x14ac:dyDescent="0.2">
      <c r="B58" s="1268"/>
      <c r="C58" s="1269"/>
      <c r="D58" s="1273" t="s">
        <v>26</v>
      </c>
      <c r="E58" s="1274"/>
      <c r="F58" s="1274"/>
      <c r="G58" s="1274"/>
      <c r="H58" s="1274"/>
      <c r="I58" s="1274"/>
      <c r="J58" s="1275"/>
      <c r="K58" s="86" t="s">
        <v>596</v>
      </c>
      <c r="L58" s="87" t="s">
        <v>598</v>
      </c>
      <c r="M58" s="87" t="s">
        <v>599</v>
      </c>
      <c r="N58" s="87" t="s">
        <v>596</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NQT2r1UAq7jJz3bG8DXZhRYZGnvJLzc+0loUj8fetp4+XkYQVO5l1jncrOdmIZflivtZHftdNaWTGgvYmjkrg==" saltValue="t4q9j0wJafPaWWb5H9R4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76" t="s">
        <v>29</v>
      </c>
      <c r="C41" s="1277"/>
      <c r="D41" s="102"/>
      <c r="E41" s="1282" t="s">
        <v>30</v>
      </c>
      <c r="F41" s="1282"/>
      <c r="G41" s="1282"/>
      <c r="H41" s="1283"/>
      <c r="I41" s="103">
        <v>24985</v>
      </c>
      <c r="J41" s="104">
        <v>24063</v>
      </c>
      <c r="K41" s="104">
        <v>23719</v>
      </c>
      <c r="L41" s="104">
        <v>23701</v>
      </c>
      <c r="M41" s="105">
        <v>22464</v>
      </c>
    </row>
    <row r="42" spans="2:13" ht="27.75" customHeight="1" x14ac:dyDescent="0.15">
      <c r="B42" s="1278"/>
      <c r="C42" s="1279"/>
      <c r="D42" s="106"/>
      <c r="E42" s="1284" t="s">
        <v>31</v>
      </c>
      <c r="F42" s="1284"/>
      <c r="G42" s="1284"/>
      <c r="H42" s="1285"/>
      <c r="I42" s="107">
        <v>213</v>
      </c>
      <c r="J42" s="108">
        <v>103</v>
      </c>
      <c r="K42" s="108">
        <v>82</v>
      </c>
      <c r="L42" s="108">
        <v>33</v>
      </c>
      <c r="M42" s="109">
        <v>9</v>
      </c>
    </row>
    <row r="43" spans="2:13" ht="27.75" customHeight="1" x14ac:dyDescent="0.15">
      <c r="B43" s="1278"/>
      <c r="C43" s="1279"/>
      <c r="D43" s="106"/>
      <c r="E43" s="1284" t="s">
        <v>32</v>
      </c>
      <c r="F43" s="1284"/>
      <c r="G43" s="1284"/>
      <c r="H43" s="1285"/>
      <c r="I43" s="107">
        <v>21241</v>
      </c>
      <c r="J43" s="108">
        <v>22201</v>
      </c>
      <c r="K43" s="108">
        <v>22277</v>
      </c>
      <c r="L43" s="108">
        <v>22210</v>
      </c>
      <c r="M43" s="109">
        <v>21411</v>
      </c>
    </row>
    <row r="44" spans="2:13" ht="27.75" customHeight="1" x14ac:dyDescent="0.15">
      <c r="B44" s="1278"/>
      <c r="C44" s="1279"/>
      <c r="D44" s="106"/>
      <c r="E44" s="1284" t="s">
        <v>33</v>
      </c>
      <c r="F44" s="1284"/>
      <c r="G44" s="1284"/>
      <c r="H44" s="1285"/>
      <c r="I44" s="107">
        <v>232</v>
      </c>
      <c r="J44" s="108">
        <v>178</v>
      </c>
      <c r="K44" s="108">
        <v>338</v>
      </c>
      <c r="L44" s="108">
        <v>327</v>
      </c>
      <c r="M44" s="109">
        <v>328</v>
      </c>
    </row>
    <row r="45" spans="2:13" ht="27.75" customHeight="1" x14ac:dyDescent="0.15">
      <c r="B45" s="1278"/>
      <c r="C45" s="1279"/>
      <c r="D45" s="106"/>
      <c r="E45" s="1284" t="s">
        <v>34</v>
      </c>
      <c r="F45" s="1284"/>
      <c r="G45" s="1284"/>
      <c r="H45" s="1285"/>
      <c r="I45" s="107">
        <v>4764</v>
      </c>
      <c r="J45" s="108">
        <v>4680</v>
      </c>
      <c r="K45" s="108">
        <v>4654</v>
      </c>
      <c r="L45" s="108">
        <v>4503</v>
      </c>
      <c r="M45" s="109">
        <v>4680</v>
      </c>
    </row>
    <row r="46" spans="2:13" ht="27.75" customHeight="1" x14ac:dyDescent="0.15">
      <c r="B46" s="1278"/>
      <c r="C46" s="1279"/>
      <c r="D46" s="110"/>
      <c r="E46" s="1284" t="s">
        <v>35</v>
      </c>
      <c r="F46" s="1284"/>
      <c r="G46" s="1284"/>
      <c r="H46" s="1285"/>
      <c r="I46" s="107" t="s">
        <v>505</v>
      </c>
      <c r="J46" s="108" t="s">
        <v>505</v>
      </c>
      <c r="K46" s="108" t="s">
        <v>505</v>
      </c>
      <c r="L46" s="108" t="s">
        <v>505</v>
      </c>
      <c r="M46" s="109" t="s">
        <v>505</v>
      </c>
    </row>
    <row r="47" spans="2:13" ht="27.75" customHeight="1" x14ac:dyDescent="0.15">
      <c r="B47" s="1278"/>
      <c r="C47" s="1279"/>
      <c r="D47" s="111"/>
      <c r="E47" s="1286" t="s">
        <v>36</v>
      </c>
      <c r="F47" s="1287"/>
      <c r="G47" s="1287"/>
      <c r="H47" s="1288"/>
      <c r="I47" s="107" t="s">
        <v>505</v>
      </c>
      <c r="J47" s="108" t="s">
        <v>505</v>
      </c>
      <c r="K47" s="108" t="s">
        <v>505</v>
      </c>
      <c r="L47" s="108" t="s">
        <v>505</v>
      </c>
      <c r="M47" s="109" t="s">
        <v>505</v>
      </c>
    </row>
    <row r="48" spans="2:13" ht="27.75" customHeight="1" x14ac:dyDescent="0.15">
      <c r="B48" s="1278"/>
      <c r="C48" s="1279"/>
      <c r="D48" s="106"/>
      <c r="E48" s="1284" t="s">
        <v>37</v>
      </c>
      <c r="F48" s="1284"/>
      <c r="G48" s="1284"/>
      <c r="H48" s="1285"/>
      <c r="I48" s="107" t="s">
        <v>505</v>
      </c>
      <c r="J48" s="108" t="s">
        <v>505</v>
      </c>
      <c r="K48" s="108" t="s">
        <v>505</v>
      </c>
      <c r="L48" s="108" t="s">
        <v>505</v>
      </c>
      <c r="M48" s="109" t="s">
        <v>505</v>
      </c>
    </row>
    <row r="49" spans="2:13" ht="27.75" customHeight="1" x14ac:dyDescent="0.15">
      <c r="B49" s="1280"/>
      <c r="C49" s="1281"/>
      <c r="D49" s="106"/>
      <c r="E49" s="1284" t="s">
        <v>38</v>
      </c>
      <c r="F49" s="1284"/>
      <c r="G49" s="1284"/>
      <c r="H49" s="1285"/>
      <c r="I49" s="107" t="s">
        <v>505</v>
      </c>
      <c r="J49" s="108" t="s">
        <v>505</v>
      </c>
      <c r="K49" s="108" t="s">
        <v>505</v>
      </c>
      <c r="L49" s="108" t="s">
        <v>505</v>
      </c>
      <c r="M49" s="109" t="s">
        <v>505</v>
      </c>
    </row>
    <row r="50" spans="2:13" ht="27.75" customHeight="1" x14ac:dyDescent="0.15">
      <c r="B50" s="1289" t="s">
        <v>39</v>
      </c>
      <c r="C50" s="1290"/>
      <c r="D50" s="112"/>
      <c r="E50" s="1284" t="s">
        <v>40</v>
      </c>
      <c r="F50" s="1284"/>
      <c r="G50" s="1284"/>
      <c r="H50" s="1285"/>
      <c r="I50" s="107">
        <v>3743</v>
      </c>
      <c r="J50" s="108">
        <v>4066</v>
      </c>
      <c r="K50" s="108">
        <v>4137</v>
      </c>
      <c r="L50" s="108">
        <v>4789</v>
      </c>
      <c r="M50" s="109">
        <v>5624</v>
      </c>
    </row>
    <row r="51" spans="2:13" ht="27.75" customHeight="1" x14ac:dyDescent="0.15">
      <c r="B51" s="1278"/>
      <c r="C51" s="1279"/>
      <c r="D51" s="106"/>
      <c r="E51" s="1284" t="s">
        <v>41</v>
      </c>
      <c r="F51" s="1284"/>
      <c r="G51" s="1284"/>
      <c r="H51" s="1285"/>
      <c r="I51" s="107">
        <v>3525</v>
      </c>
      <c r="J51" s="108">
        <v>1820</v>
      </c>
      <c r="K51" s="108">
        <v>1840</v>
      </c>
      <c r="L51" s="108">
        <v>1851</v>
      </c>
      <c r="M51" s="109">
        <v>1692</v>
      </c>
    </row>
    <row r="52" spans="2:13" ht="27.75" customHeight="1" x14ac:dyDescent="0.15">
      <c r="B52" s="1280"/>
      <c r="C52" s="1281"/>
      <c r="D52" s="106"/>
      <c r="E52" s="1284" t="s">
        <v>42</v>
      </c>
      <c r="F52" s="1284"/>
      <c r="G52" s="1284"/>
      <c r="H52" s="1285"/>
      <c r="I52" s="107">
        <v>29773</v>
      </c>
      <c r="J52" s="108">
        <v>29246</v>
      </c>
      <c r="K52" s="108">
        <v>28940</v>
      </c>
      <c r="L52" s="108">
        <v>28749</v>
      </c>
      <c r="M52" s="109">
        <v>27725</v>
      </c>
    </row>
    <row r="53" spans="2:13" ht="27.75" customHeight="1" thickBot="1" x14ac:dyDescent="0.2">
      <c r="B53" s="1291" t="s">
        <v>43</v>
      </c>
      <c r="C53" s="1292"/>
      <c r="D53" s="113"/>
      <c r="E53" s="1293" t="s">
        <v>44</v>
      </c>
      <c r="F53" s="1293"/>
      <c r="G53" s="1293"/>
      <c r="H53" s="1294"/>
      <c r="I53" s="114">
        <v>14393</v>
      </c>
      <c r="J53" s="115">
        <v>16092</v>
      </c>
      <c r="K53" s="115">
        <v>16154</v>
      </c>
      <c r="L53" s="115">
        <v>15385</v>
      </c>
      <c r="M53" s="116">
        <v>13851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ceRhG326eZKFBFJBDD1K/0cOYP9imYuwYDiSjdNM8hYZstoXVk59azVruwe3QGILBqQgeixJ0ME6EB40iJF1w==" saltValue="nieLGxY/Yg8DRbmzjO7v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3" t="s">
        <v>47</v>
      </c>
      <c r="D55" s="1303"/>
      <c r="E55" s="1304"/>
      <c r="F55" s="128">
        <v>1961</v>
      </c>
      <c r="G55" s="128">
        <v>1961</v>
      </c>
      <c r="H55" s="129">
        <v>1962</v>
      </c>
    </row>
    <row r="56" spans="2:8" ht="52.5" customHeight="1" x14ac:dyDescent="0.15">
      <c r="B56" s="130"/>
      <c r="C56" s="1305" t="s">
        <v>48</v>
      </c>
      <c r="D56" s="1305"/>
      <c r="E56" s="1306"/>
      <c r="F56" s="131">
        <v>367</v>
      </c>
      <c r="G56" s="131">
        <v>367</v>
      </c>
      <c r="H56" s="132">
        <v>367</v>
      </c>
    </row>
    <row r="57" spans="2:8" ht="53.25" customHeight="1" x14ac:dyDescent="0.15">
      <c r="B57" s="130"/>
      <c r="C57" s="1307" t="s">
        <v>49</v>
      </c>
      <c r="D57" s="1307"/>
      <c r="E57" s="1308"/>
      <c r="F57" s="133">
        <v>3935</v>
      </c>
      <c r="G57" s="133">
        <v>4393</v>
      </c>
      <c r="H57" s="134">
        <v>5055</v>
      </c>
    </row>
    <row r="58" spans="2:8" ht="45.75" customHeight="1" x14ac:dyDescent="0.15">
      <c r="B58" s="135"/>
      <c r="C58" s="1295" t="s">
        <v>600</v>
      </c>
      <c r="D58" s="1296"/>
      <c r="E58" s="1297"/>
      <c r="F58" s="136">
        <v>2320</v>
      </c>
      <c r="G58" s="136">
        <v>2204</v>
      </c>
      <c r="H58" s="137">
        <v>2090</v>
      </c>
    </row>
    <row r="59" spans="2:8" ht="45.75" customHeight="1" x14ac:dyDescent="0.15">
      <c r="B59" s="135"/>
      <c r="C59" s="1295" t="s">
        <v>601</v>
      </c>
      <c r="D59" s="1296"/>
      <c r="E59" s="1297"/>
      <c r="F59" s="136">
        <v>1027</v>
      </c>
      <c r="G59" s="136">
        <v>1277</v>
      </c>
      <c r="H59" s="137">
        <v>1407</v>
      </c>
    </row>
    <row r="60" spans="2:8" ht="45.75" customHeight="1" x14ac:dyDescent="0.15">
      <c r="B60" s="135"/>
      <c r="C60" s="1295" t="s">
        <v>602</v>
      </c>
      <c r="D60" s="1296"/>
      <c r="E60" s="1297"/>
      <c r="F60" s="136">
        <v>134</v>
      </c>
      <c r="G60" s="136">
        <v>288</v>
      </c>
      <c r="H60" s="137">
        <v>527</v>
      </c>
    </row>
    <row r="61" spans="2:8" ht="45.75" customHeight="1" x14ac:dyDescent="0.15">
      <c r="B61" s="135"/>
      <c r="C61" s="1295" t="s">
        <v>603</v>
      </c>
      <c r="D61" s="1296"/>
      <c r="E61" s="1297"/>
      <c r="F61" s="136">
        <v>203</v>
      </c>
      <c r="G61" s="136">
        <v>278</v>
      </c>
      <c r="H61" s="137">
        <v>438</v>
      </c>
    </row>
    <row r="62" spans="2:8" ht="45.75" customHeight="1" thickBot="1" x14ac:dyDescent="0.2">
      <c r="B62" s="138"/>
      <c r="C62" s="1298" t="s">
        <v>604</v>
      </c>
      <c r="D62" s="1299"/>
      <c r="E62" s="1300"/>
      <c r="F62" s="139">
        <v>55</v>
      </c>
      <c r="G62" s="139">
        <v>155</v>
      </c>
      <c r="H62" s="140">
        <v>405</v>
      </c>
    </row>
    <row r="63" spans="2:8" ht="52.5" customHeight="1" thickBot="1" x14ac:dyDescent="0.2">
      <c r="B63" s="141"/>
      <c r="C63" s="1301" t="s">
        <v>50</v>
      </c>
      <c r="D63" s="1301"/>
      <c r="E63" s="1302"/>
      <c r="F63" s="142">
        <v>6263</v>
      </c>
      <c r="G63" s="142">
        <v>6722</v>
      </c>
      <c r="H63" s="143">
        <v>7384</v>
      </c>
    </row>
    <row r="64" spans="2:8" ht="15" customHeight="1" x14ac:dyDescent="0.15"/>
  </sheetData>
  <sheetProtection algorithmName="SHA-512" hashValue="kIeUrXTdrTp7k1hzyoIfJL9a/MDFM9CrSSlKKNm+FP6ifG0mEOv9W5jFiPmNwNHa7ATT41uPNPz2CK0XBlgtnA==" saltValue="uv1p/0bC3s7vCKYF8DGh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131.6</v>
      </c>
      <c r="BQ51" s="1311"/>
      <c r="BR51" s="1311"/>
      <c r="BS51" s="1311"/>
      <c r="BT51" s="1311"/>
      <c r="BU51" s="1311"/>
      <c r="BV51" s="1311"/>
      <c r="BW51" s="1311"/>
      <c r="BX51" s="1311">
        <v>151.4</v>
      </c>
      <c r="BY51" s="1311"/>
      <c r="BZ51" s="1311"/>
      <c r="CA51" s="1311"/>
      <c r="CB51" s="1311"/>
      <c r="CC51" s="1311"/>
      <c r="CD51" s="1311"/>
      <c r="CE51" s="1311"/>
      <c r="CF51" s="1311">
        <v>154.1</v>
      </c>
      <c r="CG51" s="1311"/>
      <c r="CH51" s="1311"/>
      <c r="CI51" s="1311"/>
      <c r="CJ51" s="1311"/>
      <c r="CK51" s="1311"/>
      <c r="CL51" s="1311"/>
      <c r="CM51" s="1311"/>
      <c r="CN51" s="1311">
        <v>147.9</v>
      </c>
      <c r="CO51" s="1311"/>
      <c r="CP51" s="1311"/>
      <c r="CQ51" s="1311"/>
      <c r="CR51" s="1311"/>
      <c r="CS51" s="1311"/>
      <c r="CT51" s="1311"/>
      <c r="CU51" s="1311"/>
      <c r="CV51" s="1311">
        <v>135.19999999999999</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58</v>
      </c>
      <c r="BQ53" s="1311"/>
      <c r="BR53" s="1311"/>
      <c r="BS53" s="1311"/>
      <c r="BT53" s="1311"/>
      <c r="BU53" s="1311"/>
      <c r="BV53" s="1311"/>
      <c r="BW53" s="1311"/>
      <c r="BX53" s="1311">
        <v>59.1</v>
      </c>
      <c r="BY53" s="1311"/>
      <c r="BZ53" s="1311"/>
      <c r="CA53" s="1311"/>
      <c r="CB53" s="1311"/>
      <c r="CC53" s="1311"/>
      <c r="CD53" s="1311"/>
      <c r="CE53" s="1311"/>
      <c r="CF53" s="1311">
        <v>59.8</v>
      </c>
      <c r="CG53" s="1311"/>
      <c r="CH53" s="1311"/>
      <c r="CI53" s="1311"/>
      <c r="CJ53" s="1311"/>
      <c r="CK53" s="1311"/>
      <c r="CL53" s="1311"/>
      <c r="CM53" s="1311"/>
      <c r="CN53" s="1311">
        <v>61</v>
      </c>
      <c r="CO53" s="1311"/>
      <c r="CP53" s="1311"/>
      <c r="CQ53" s="1311"/>
      <c r="CR53" s="1311"/>
      <c r="CS53" s="1311"/>
      <c r="CT53" s="1311"/>
      <c r="CU53" s="1311"/>
      <c r="CV53" s="1311">
        <v>62.2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612</v>
      </c>
      <c r="AO55" s="1315"/>
      <c r="AP55" s="1315"/>
      <c r="AQ55" s="1315"/>
      <c r="AR55" s="1315"/>
      <c r="AS55" s="1315"/>
      <c r="AT55" s="1315"/>
      <c r="AU55" s="1315"/>
      <c r="AV55" s="1315"/>
      <c r="AW55" s="1315"/>
      <c r="AX55" s="1315"/>
      <c r="AY55" s="1315"/>
      <c r="AZ55" s="1315"/>
      <c r="BA55" s="1315"/>
      <c r="BB55" s="1314" t="s">
        <v>613</v>
      </c>
      <c r="BC55" s="1314"/>
      <c r="BD55" s="1314"/>
      <c r="BE55" s="1314"/>
      <c r="BF55" s="1314"/>
      <c r="BG55" s="1314"/>
      <c r="BH55" s="1314"/>
      <c r="BI55" s="1314"/>
      <c r="BJ55" s="1314"/>
      <c r="BK55" s="1314"/>
      <c r="BL55" s="1314"/>
      <c r="BM55" s="1314"/>
      <c r="BN55" s="1314"/>
      <c r="BO55" s="1314"/>
      <c r="BP55" s="1311">
        <v>32.799999999999997</v>
      </c>
      <c r="BQ55" s="1311"/>
      <c r="BR55" s="1311"/>
      <c r="BS55" s="1311"/>
      <c r="BT55" s="1311"/>
      <c r="BU55" s="1311"/>
      <c r="BV55" s="1311"/>
      <c r="BW55" s="1311"/>
      <c r="BX55" s="1311">
        <v>20.2</v>
      </c>
      <c r="BY55" s="1311"/>
      <c r="BZ55" s="1311"/>
      <c r="CA55" s="1311"/>
      <c r="CB55" s="1311"/>
      <c r="CC55" s="1311"/>
      <c r="CD55" s="1311"/>
      <c r="CE55" s="1311"/>
      <c r="CF55" s="1311">
        <v>19</v>
      </c>
      <c r="CG55" s="1311"/>
      <c r="CH55" s="1311"/>
      <c r="CI55" s="1311"/>
      <c r="CJ55" s="1311"/>
      <c r="CK55" s="1311"/>
      <c r="CL55" s="1311"/>
      <c r="CM55" s="1311"/>
      <c r="CN55" s="1311">
        <v>15.4</v>
      </c>
      <c r="CO55" s="1311"/>
      <c r="CP55" s="1311"/>
      <c r="CQ55" s="1311"/>
      <c r="CR55" s="1311"/>
      <c r="CS55" s="1311"/>
      <c r="CT55" s="1311"/>
      <c r="CU55" s="1311"/>
      <c r="CV55" s="1311">
        <v>14.9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614</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53.6</v>
      </c>
      <c r="BY57" s="1311"/>
      <c r="BZ57" s="1311"/>
      <c r="CA57" s="1311"/>
      <c r="CB57" s="1311"/>
      <c r="CC57" s="1311"/>
      <c r="CD57" s="1311"/>
      <c r="CE57" s="1311"/>
      <c r="CF57" s="1311">
        <v>56.1</v>
      </c>
      <c r="CG57" s="1311"/>
      <c r="CH57" s="1311"/>
      <c r="CI57" s="1311"/>
      <c r="CJ57" s="1311"/>
      <c r="CK57" s="1311"/>
      <c r="CL57" s="1311"/>
      <c r="CM57" s="1311"/>
      <c r="CN57" s="1311">
        <v>57.5</v>
      </c>
      <c r="CO57" s="1311"/>
      <c r="CP57" s="1311"/>
      <c r="CQ57" s="1311"/>
      <c r="CR57" s="1311"/>
      <c r="CS57" s="1311"/>
      <c r="CT57" s="1311"/>
      <c r="CU57" s="1311"/>
      <c r="CV57" s="1311">
        <v>58.4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609</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131.6</v>
      </c>
      <c r="BQ73" s="1311"/>
      <c r="BR73" s="1311"/>
      <c r="BS73" s="1311"/>
      <c r="BT73" s="1311"/>
      <c r="BU73" s="1311"/>
      <c r="BV73" s="1311"/>
      <c r="BW73" s="1311"/>
      <c r="BX73" s="1311">
        <v>151.4</v>
      </c>
      <c r="BY73" s="1311"/>
      <c r="BZ73" s="1311"/>
      <c r="CA73" s="1311"/>
      <c r="CB73" s="1311"/>
      <c r="CC73" s="1311"/>
      <c r="CD73" s="1311"/>
      <c r="CE73" s="1311"/>
      <c r="CF73" s="1311">
        <v>154.1</v>
      </c>
      <c r="CG73" s="1311"/>
      <c r="CH73" s="1311"/>
      <c r="CI73" s="1311"/>
      <c r="CJ73" s="1311"/>
      <c r="CK73" s="1311"/>
      <c r="CL73" s="1311"/>
      <c r="CM73" s="1311"/>
      <c r="CN73" s="1311">
        <v>147.9</v>
      </c>
      <c r="CO73" s="1311"/>
      <c r="CP73" s="1311"/>
      <c r="CQ73" s="1311"/>
      <c r="CR73" s="1311"/>
      <c r="CS73" s="1311"/>
      <c r="CT73" s="1311"/>
      <c r="CU73" s="1311"/>
      <c r="CV73" s="1311">
        <v>135.19999999999999</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14.1</v>
      </c>
      <c r="BQ75" s="1311"/>
      <c r="BR75" s="1311"/>
      <c r="BS75" s="1311"/>
      <c r="BT75" s="1311"/>
      <c r="BU75" s="1311"/>
      <c r="BV75" s="1311"/>
      <c r="BW75" s="1311"/>
      <c r="BX75" s="1311">
        <v>13.5</v>
      </c>
      <c r="BY75" s="1311"/>
      <c r="BZ75" s="1311"/>
      <c r="CA75" s="1311"/>
      <c r="CB75" s="1311"/>
      <c r="CC75" s="1311"/>
      <c r="CD75" s="1311"/>
      <c r="CE75" s="1311"/>
      <c r="CF75" s="1311">
        <v>12.4</v>
      </c>
      <c r="CG75" s="1311"/>
      <c r="CH75" s="1311"/>
      <c r="CI75" s="1311"/>
      <c r="CJ75" s="1311"/>
      <c r="CK75" s="1311"/>
      <c r="CL75" s="1311"/>
      <c r="CM75" s="1311"/>
      <c r="CN75" s="1311">
        <v>10.6</v>
      </c>
      <c r="CO75" s="1311"/>
      <c r="CP75" s="1311"/>
      <c r="CQ75" s="1311"/>
      <c r="CR75" s="1311"/>
      <c r="CS75" s="1311"/>
      <c r="CT75" s="1311"/>
      <c r="CU75" s="1311"/>
      <c r="CV75" s="1311">
        <v>8.9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20.2</v>
      </c>
      <c r="BY77" s="1311"/>
      <c r="BZ77" s="1311"/>
      <c r="CA77" s="1311"/>
      <c r="CB77" s="1311"/>
      <c r="CC77" s="1311"/>
      <c r="CD77" s="1311"/>
      <c r="CE77" s="1311"/>
      <c r="CF77" s="1311">
        <v>19</v>
      </c>
      <c r="CG77" s="1311"/>
      <c r="CH77" s="1311"/>
      <c r="CI77" s="1311"/>
      <c r="CJ77" s="1311"/>
      <c r="CK77" s="1311"/>
      <c r="CL77" s="1311"/>
      <c r="CM77" s="1311"/>
      <c r="CN77" s="1311">
        <v>15.4</v>
      </c>
      <c r="CO77" s="1311"/>
      <c r="CP77" s="1311"/>
      <c r="CQ77" s="1311"/>
      <c r="CR77" s="1311"/>
      <c r="CS77" s="1311"/>
      <c r="CT77" s="1311"/>
      <c r="CU77" s="1311"/>
      <c r="CV77" s="1311">
        <v>14.9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619</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lnmq64zObqv/aqoBD3J3Iy8AM7O0ENYnXinPAh5qUWKjXrxDdJKs/rLBvkQTwACVc3VI6uJtsBXAaKF+zd7hg==" saltValue="+os/dHTxQs7xWkROUizQF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sdWlL94VUA1nFz8B3mPeP32YaHcJewe69W1I56QRxxF2zls+9joqBTMfO27SV18gtutrsPaX3SLLmBkV3brmCg==" saltValue="jqE0+X7eaUvuKNGOIfOn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dTgzwy6maZ6SUeG2WNkybAqhULIPlDunfuDnWFsSxkAyacXMPE9XJ0rvNqmJIRioNAO6NFQS23oAnINE2wNTAA==" saltValue="crVsfbb5q0aX03I+lTWW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51405</v>
      </c>
      <c r="E3" s="162"/>
      <c r="F3" s="163">
        <v>87974</v>
      </c>
      <c r="G3" s="164"/>
      <c r="H3" s="165"/>
    </row>
    <row r="4" spans="1:8" x14ac:dyDescent="0.15">
      <c r="A4" s="166"/>
      <c r="B4" s="167"/>
      <c r="C4" s="168"/>
      <c r="D4" s="169">
        <v>14060</v>
      </c>
      <c r="E4" s="170"/>
      <c r="F4" s="171">
        <v>48183</v>
      </c>
      <c r="G4" s="172"/>
      <c r="H4" s="173"/>
    </row>
    <row r="5" spans="1:8" x14ac:dyDescent="0.15">
      <c r="A5" s="154" t="s">
        <v>539</v>
      </c>
      <c r="B5" s="159"/>
      <c r="C5" s="160"/>
      <c r="D5" s="161">
        <v>52402</v>
      </c>
      <c r="E5" s="162"/>
      <c r="F5" s="163">
        <v>78864</v>
      </c>
      <c r="G5" s="164"/>
      <c r="H5" s="165"/>
    </row>
    <row r="6" spans="1:8" x14ac:dyDescent="0.15">
      <c r="A6" s="166"/>
      <c r="B6" s="167"/>
      <c r="C6" s="168"/>
      <c r="D6" s="169">
        <v>18154</v>
      </c>
      <c r="E6" s="170"/>
      <c r="F6" s="171">
        <v>46136</v>
      </c>
      <c r="G6" s="172"/>
      <c r="H6" s="173"/>
    </row>
    <row r="7" spans="1:8" x14ac:dyDescent="0.15">
      <c r="A7" s="154" t="s">
        <v>540</v>
      </c>
      <c r="B7" s="159"/>
      <c r="C7" s="160"/>
      <c r="D7" s="161">
        <v>71974</v>
      </c>
      <c r="E7" s="162"/>
      <c r="F7" s="163">
        <v>85042</v>
      </c>
      <c r="G7" s="164"/>
      <c r="H7" s="165"/>
    </row>
    <row r="8" spans="1:8" x14ac:dyDescent="0.15">
      <c r="A8" s="166"/>
      <c r="B8" s="167"/>
      <c r="C8" s="168"/>
      <c r="D8" s="169">
        <v>31064</v>
      </c>
      <c r="E8" s="170"/>
      <c r="F8" s="171">
        <v>50806</v>
      </c>
      <c r="G8" s="172"/>
      <c r="H8" s="173"/>
    </row>
    <row r="9" spans="1:8" x14ac:dyDescent="0.15">
      <c r="A9" s="154" t="s">
        <v>541</v>
      </c>
      <c r="B9" s="159"/>
      <c r="C9" s="160"/>
      <c r="D9" s="161">
        <v>69491</v>
      </c>
      <c r="E9" s="162"/>
      <c r="F9" s="163">
        <v>83774</v>
      </c>
      <c r="G9" s="164"/>
      <c r="H9" s="165"/>
    </row>
    <row r="10" spans="1:8" x14ac:dyDescent="0.15">
      <c r="A10" s="166"/>
      <c r="B10" s="167"/>
      <c r="C10" s="168"/>
      <c r="D10" s="169">
        <v>36090</v>
      </c>
      <c r="E10" s="170"/>
      <c r="F10" s="171">
        <v>52179</v>
      </c>
      <c r="G10" s="172"/>
      <c r="H10" s="173"/>
    </row>
    <row r="11" spans="1:8" x14ac:dyDescent="0.15">
      <c r="A11" s="154" t="s">
        <v>542</v>
      </c>
      <c r="B11" s="159"/>
      <c r="C11" s="160"/>
      <c r="D11" s="161">
        <v>54903</v>
      </c>
      <c r="E11" s="162"/>
      <c r="F11" s="163">
        <v>132981</v>
      </c>
      <c r="G11" s="164"/>
      <c r="H11" s="165"/>
    </row>
    <row r="12" spans="1:8" x14ac:dyDescent="0.15">
      <c r="A12" s="166"/>
      <c r="B12" s="167"/>
      <c r="C12" s="174"/>
      <c r="D12" s="169">
        <v>16383</v>
      </c>
      <c r="E12" s="170"/>
      <c r="F12" s="171">
        <v>56973</v>
      </c>
      <c r="G12" s="172"/>
      <c r="H12" s="173"/>
    </row>
    <row r="13" spans="1:8" x14ac:dyDescent="0.15">
      <c r="A13" s="154"/>
      <c r="B13" s="159"/>
      <c r="C13" s="175"/>
      <c r="D13" s="176">
        <v>60035</v>
      </c>
      <c r="E13" s="177"/>
      <c r="F13" s="178">
        <v>93727</v>
      </c>
      <c r="G13" s="179"/>
      <c r="H13" s="165"/>
    </row>
    <row r="14" spans="1:8" x14ac:dyDescent="0.15">
      <c r="A14" s="166"/>
      <c r="B14" s="167"/>
      <c r="C14" s="168"/>
      <c r="D14" s="169">
        <v>23150</v>
      </c>
      <c r="E14" s="170"/>
      <c r="F14" s="171">
        <v>50855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7.08</v>
      </c>
      <c r="C19" s="180">
        <f>ROUND(VALUE(SUBSTITUTE(実質収支比率等に係る経年分析!G$48,"▲","-")),2)</f>
        <v>4.1900000000000004</v>
      </c>
      <c r="D19" s="180">
        <f>ROUND(VALUE(SUBSTITUTE(実質収支比率等に係る経年分析!H$48,"▲","-")),2)</f>
        <v>7.36</v>
      </c>
      <c r="E19" s="180">
        <f>ROUND(VALUE(SUBSTITUTE(実質収支比率等に係る経年分析!I$48,"▲","-")),2)</f>
        <v>6.56</v>
      </c>
      <c r="F19" s="180">
        <f>ROUND(VALUE(SUBSTITUTE(実質収支比率等に係る経年分析!J$48,"▲","-")),2)</f>
        <v>5.55</v>
      </c>
    </row>
    <row r="20" spans="1:11" x14ac:dyDescent="0.15">
      <c r="A20" s="180" t="s">
        <v>54</v>
      </c>
      <c r="B20" s="180">
        <f>ROUND(VALUE(SUBSTITUTE(実質収支比率等に係る経年分析!F$47,"▲","-")),2)</f>
        <v>15.13</v>
      </c>
      <c r="C20" s="180">
        <f>ROUND(VALUE(SUBSTITUTE(実質収支比率等に係る経年分析!G$47,"▲","-")),2)</f>
        <v>15.08</v>
      </c>
      <c r="D20" s="180">
        <f>ROUND(VALUE(SUBSTITUTE(実質収支比率等に係る経年分析!H$47,"▲","-")),2)</f>
        <v>15.26</v>
      </c>
      <c r="E20" s="180">
        <f>ROUND(VALUE(SUBSTITUTE(実質収支比率等に係る経年分析!I$47,"▲","-")),2)</f>
        <v>15.39</v>
      </c>
      <c r="F20" s="180">
        <f>ROUND(VALUE(SUBSTITUTE(実質収支比率等に係る経年分析!J$47,"▲","-")),2)</f>
        <v>15.57</v>
      </c>
    </row>
    <row r="21" spans="1:11" x14ac:dyDescent="0.15">
      <c r="A21" s="180" t="s">
        <v>55</v>
      </c>
      <c r="B21" s="180">
        <f>IF(ISNUMBER(VALUE(SUBSTITUTE(実質収支比率等に係る経年分析!F$49,"▲","-"))),ROUND(VALUE(SUBSTITUTE(実質収支比率等に係る経年分析!F$49,"▲","-")),2),NA())</f>
        <v>3.28</v>
      </c>
      <c r="C21" s="180">
        <f>IF(ISNUMBER(VALUE(SUBSTITUTE(実質収支比率等に係る経年分析!G$49,"▲","-"))),ROUND(VALUE(SUBSTITUTE(実質収支比率等に係る経年分析!G$49,"▲","-")),2),NA())</f>
        <v>-3.6</v>
      </c>
      <c r="D21" s="180">
        <f>IF(ISNUMBER(VALUE(SUBSTITUTE(実質収支比率等に係る経年分析!H$49,"▲","-"))),ROUND(VALUE(SUBSTITUTE(実質収支比率等に係る経年分析!H$49,"▲","-")),2),NA())</f>
        <v>3.12</v>
      </c>
      <c r="E21" s="180">
        <f>IF(ISNUMBER(VALUE(SUBSTITUTE(実質収支比率等に係る経年分析!I$49,"▲","-"))),ROUND(VALUE(SUBSTITUTE(実質収支比率等に係る経年分析!I$49,"▲","-")),2),NA())</f>
        <v>-0.86</v>
      </c>
      <c r="F21" s="180">
        <f>IF(ISNUMBER(VALUE(SUBSTITUTE(実質収支比率等に係る経年分析!J$49,"▲","-"))),ROUND(VALUE(SUBSTITUTE(実質収支比率等に係る経年分析!J$49,"▲","-")),2),NA())</f>
        <v>-1.08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2.85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少年自然の家特別会計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2.2599999999999998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2.2000000000000002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2538</v>
      </c>
      <c r="E42" s="182"/>
      <c r="F42" s="182"/>
      <c r="G42" s="182">
        <f>'実質公債費比率（分子）の構造'!L$52</f>
        <v>2457</v>
      </c>
      <c r="H42" s="182"/>
      <c r="I42" s="182"/>
      <c r="J42" s="182">
        <f>'実質公債費比率（分子）の構造'!M$52</f>
        <v>2458</v>
      </c>
      <c r="K42" s="182"/>
      <c r="L42" s="182"/>
      <c r="M42" s="182">
        <f>'実質公債費比率（分子）の構造'!N$52</f>
        <v>2430</v>
      </c>
      <c r="N42" s="182"/>
      <c r="O42" s="182"/>
      <c r="P42" s="182">
        <f>'実質公債費比率（分子）の構造'!O$52</f>
        <v>2408</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63</v>
      </c>
      <c r="C44" s="182"/>
      <c r="D44" s="182"/>
      <c r="E44" s="182">
        <f>'実質公債費比率（分子）の構造'!L$50</f>
        <v>62</v>
      </c>
      <c r="F44" s="182"/>
      <c r="G44" s="182"/>
      <c r="H44" s="182">
        <f>'実質公債費比率（分子）の構造'!M$50</f>
        <v>21</v>
      </c>
      <c r="I44" s="182"/>
      <c r="J44" s="182"/>
      <c r="K44" s="182">
        <f>'実質公債費比率（分子）の構造'!N$50</f>
        <v>20</v>
      </c>
      <c r="L44" s="182"/>
      <c r="M44" s="182"/>
      <c r="N44" s="182">
        <f>'実質公債費比率（分子）の構造'!O$50</f>
        <v>20</v>
      </c>
      <c r="O44" s="182"/>
      <c r="P44" s="182"/>
    </row>
    <row r="45" spans="1:16" x14ac:dyDescent="0.15">
      <c r="A45" s="182" t="s">
        <v>65</v>
      </c>
      <c r="B45" s="182">
        <f>'実質公債費比率（分子）の構造'!K$49</f>
        <v>98</v>
      </c>
      <c r="C45" s="182"/>
      <c r="D45" s="182"/>
      <c r="E45" s="182">
        <f>'実質公債費比率（分子）の構造'!L$49</f>
        <v>79</v>
      </c>
      <c r="F45" s="182"/>
      <c r="G45" s="182"/>
      <c r="H45" s="182">
        <f>'実質公債費比率（分子）の構造'!M$49</f>
        <v>30</v>
      </c>
      <c r="I45" s="182"/>
      <c r="J45" s="182"/>
      <c r="K45" s="182">
        <f>'実質公債費比率（分子）の構造'!N$49</f>
        <v>16</v>
      </c>
      <c r="L45" s="182"/>
      <c r="M45" s="182"/>
      <c r="N45" s="182">
        <f>'実質公債費比率（分子）の構造'!O$49</f>
        <v>17</v>
      </c>
      <c r="O45" s="182"/>
      <c r="P45" s="182"/>
    </row>
    <row r="46" spans="1:16" x14ac:dyDescent="0.15">
      <c r="A46" s="182" t="s">
        <v>66</v>
      </c>
      <c r="B46" s="182">
        <f>'実質公債費比率（分子）の構造'!K$48</f>
        <v>1085</v>
      </c>
      <c r="C46" s="182"/>
      <c r="D46" s="182"/>
      <c r="E46" s="182">
        <f>'実質公債費比率（分子）の構造'!L$48</f>
        <v>1104</v>
      </c>
      <c r="F46" s="182"/>
      <c r="G46" s="182"/>
      <c r="H46" s="182">
        <f>'実質公債費比率（分子）の構造'!M$48</f>
        <v>1032</v>
      </c>
      <c r="I46" s="182"/>
      <c r="J46" s="182"/>
      <c r="K46" s="182">
        <f>'実質公債費比率（分子）の構造'!N$48</f>
        <v>956</v>
      </c>
      <c r="L46" s="182"/>
      <c r="M46" s="182"/>
      <c r="N46" s="182">
        <f>'実質公債費比率（分子）の構造'!O$48</f>
        <v>932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2817</v>
      </c>
      <c r="C49" s="182"/>
      <c r="D49" s="182"/>
      <c r="E49" s="182">
        <f>'実質公債費比率（分子）の構造'!L$45</f>
        <v>2623</v>
      </c>
      <c r="F49" s="182"/>
      <c r="G49" s="182"/>
      <c r="H49" s="182">
        <f>'実質公債費比率（分子）の構造'!M$45</f>
        <v>2436</v>
      </c>
      <c r="I49" s="182"/>
      <c r="J49" s="182"/>
      <c r="K49" s="182">
        <f>'実質公債費比率（分子）の構造'!N$45</f>
        <v>2313</v>
      </c>
      <c r="L49" s="182"/>
      <c r="M49" s="182"/>
      <c r="N49" s="182">
        <f>'実質公債費比率（分子）の構造'!O$45</f>
        <v>2293</v>
      </c>
      <c r="O49" s="182"/>
      <c r="P49" s="182"/>
    </row>
    <row r="50" spans="1:16" x14ac:dyDescent="0.15">
      <c r="A50" s="182" t="s">
        <v>70</v>
      </c>
      <c r="B50" s="182" t="e">
        <f>NA()</f>
        <v>#N/A</v>
      </c>
      <c r="C50" s="182">
        <f>IF(ISNUMBER('実質公債費比率（分子）の構造'!K$53),'実質公債費比率（分子）の構造'!K$53,NA())</f>
        <v>1525</v>
      </c>
      <c r="D50" s="182" t="e">
        <f>NA()</f>
        <v>#N/A</v>
      </c>
      <c r="E50" s="182" t="e">
        <f>NA()</f>
        <v>#N/A</v>
      </c>
      <c r="F50" s="182">
        <f>IF(ISNUMBER('実質公債費比率（分子）の構造'!L$53),'実質公債費比率（分子）の構造'!L$53,NA())</f>
        <v>1411</v>
      </c>
      <c r="G50" s="182" t="e">
        <f>NA()</f>
        <v>#N/A</v>
      </c>
      <c r="H50" s="182" t="e">
        <f>NA()</f>
        <v>#N/A</v>
      </c>
      <c r="I50" s="182">
        <f>IF(ISNUMBER('実質公債費比率（分子）の構造'!M$53),'実質公債費比率（分子）の構造'!M$53,NA())</f>
        <v>1061</v>
      </c>
      <c r="J50" s="182" t="e">
        <f>NA()</f>
        <v>#N/A</v>
      </c>
      <c r="K50" s="182" t="e">
        <f>NA()</f>
        <v>#N/A</v>
      </c>
      <c r="L50" s="182">
        <f>IF(ISNUMBER('実質公債費比率（分子）の構造'!N$53),'実質公債費比率（分子）の構造'!N$53,NA())</f>
        <v>875</v>
      </c>
      <c r="M50" s="182" t="e">
        <f>NA()</f>
        <v>#N/A</v>
      </c>
      <c r="N50" s="182" t="e">
        <f>NA()</f>
        <v>#N/A</v>
      </c>
      <c r="O50" s="182">
        <f>IF(ISNUMBER('実質公債費比率（分子）の構造'!O$53),'実質公債費比率（分子）の構造'!O$53,NA())</f>
        <v>854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29773</v>
      </c>
      <c r="E56" s="181"/>
      <c r="F56" s="181"/>
      <c r="G56" s="181">
        <f>'将来負担比率（分子）の構造'!J$52</f>
        <v>29246</v>
      </c>
      <c r="H56" s="181"/>
      <c r="I56" s="181"/>
      <c r="J56" s="181">
        <f>'将来負担比率（分子）の構造'!K$52</f>
        <v>28940</v>
      </c>
      <c r="K56" s="181"/>
      <c r="L56" s="181"/>
      <c r="M56" s="181">
        <f>'将来負担比率（分子）の構造'!L$52</f>
        <v>28749</v>
      </c>
      <c r="N56" s="181"/>
      <c r="O56" s="181"/>
      <c r="P56" s="181">
        <f>'将来負担比率（分子）の構造'!M$52</f>
        <v>27725</v>
      </c>
    </row>
    <row r="57" spans="1:16" x14ac:dyDescent="0.15">
      <c r="A57" s="181" t="s">
        <v>41</v>
      </c>
      <c r="B57" s="181"/>
      <c r="C57" s="181"/>
      <c r="D57" s="181">
        <f>'将来負担比率（分子）の構造'!I$51</f>
        <v>3525</v>
      </c>
      <c r="E57" s="181"/>
      <c r="F57" s="181"/>
      <c r="G57" s="181">
        <f>'将来負担比率（分子）の構造'!J$51</f>
        <v>1820</v>
      </c>
      <c r="H57" s="181"/>
      <c r="I57" s="181"/>
      <c r="J57" s="181">
        <f>'将来負担比率（分子）の構造'!K$51</f>
        <v>1840</v>
      </c>
      <c r="K57" s="181"/>
      <c r="L57" s="181"/>
      <c r="M57" s="181">
        <f>'将来負担比率（分子）の構造'!L$51</f>
        <v>1851</v>
      </c>
      <c r="N57" s="181"/>
      <c r="O57" s="181"/>
      <c r="P57" s="181">
        <f>'将来負担比率（分子）の構造'!M$51</f>
        <v>1692</v>
      </c>
    </row>
    <row r="58" spans="1:16" x14ac:dyDescent="0.15">
      <c r="A58" s="181" t="s">
        <v>40</v>
      </c>
      <c r="B58" s="181"/>
      <c r="C58" s="181"/>
      <c r="D58" s="181">
        <f>'将来負担比率（分子）の構造'!I$50</f>
        <v>3743</v>
      </c>
      <c r="E58" s="181"/>
      <c r="F58" s="181"/>
      <c r="G58" s="181">
        <f>'将来負担比率（分子）の構造'!J$50</f>
        <v>4066</v>
      </c>
      <c r="H58" s="181"/>
      <c r="I58" s="181"/>
      <c r="J58" s="181">
        <f>'将来負担比率（分子）の構造'!K$50</f>
        <v>4137</v>
      </c>
      <c r="K58" s="181"/>
      <c r="L58" s="181"/>
      <c r="M58" s="181">
        <f>'将来負担比率（分子）の構造'!L$50</f>
        <v>4789</v>
      </c>
      <c r="N58" s="181"/>
      <c r="O58" s="181"/>
      <c r="P58" s="181">
        <f>'将来負担比率（分子）の構造'!M$50</f>
        <v>5624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4764</v>
      </c>
      <c r="C62" s="181"/>
      <c r="D62" s="181"/>
      <c r="E62" s="181">
        <f>'将来負担比率（分子）の構造'!J$45</f>
        <v>4680</v>
      </c>
      <c r="F62" s="181"/>
      <c r="G62" s="181"/>
      <c r="H62" s="181">
        <f>'将来負担比率（分子）の構造'!K$45</f>
        <v>4654</v>
      </c>
      <c r="I62" s="181"/>
      <c r="J62" s="181"/>
      <c r="K62" s="181">
        <f>'将来負担比率（分子）の構造'!L$45</f>
        <v>4503</v>
      </c>
      <c r="L62" s="181"/>
      <c r="M62" s="181"/>
      <c r="N62" s="181">
        <f>'将来負担比率（分子）の構造'!M$45</f>
        <v>4680</v>
      </c>
      <c r="O62" s="181"/>
      <c r="P62" s="181"/>
    </row>
    <row r="63" spans="1:16" x14ac:dyDescent="0.15">
      <c r="A63" s="181" t="s">
        <v>33</v>
      </c>
      <c r="B63" s="181">
        <f>'将来負担比率（分子）の構造'!I$44</f>
        <v>232</v>
      </c>
      <c r="C63" s="181"/>
      <c r="D63" s="181"/>
      <c r="E63" s="181">
        <f>'将来負担比率（分子）の構造'!J$44</f>
        <v>178</v>
      </c>
      <c r="F63" s="181"/>
      <c r="G63" s="181"/>
      <c r="H63" s="181">
        <f>'将来負担比率（分子）の構造'!K$44</f>
        <v>338</v>
      </c>
      <c r="I63" s="181"/>
      <c r="J63" s="181"/>
      <c r="K63" s="181">
        <f>'将来負担比率（分子）の構造'!L$44</f>
        <v>327</v>
      </c>
      <c r="L63" s="181"/>
      <c r="M63" s="181"/>
      <c r="N63" s="181">
        <f>'将来負担比率（分子）の構造'!M$44</f>
        <v>328</v>
      </c>
      <c r="O63" s="181"/>
      <c r="P63" s="181"/>
    </row>
    <row r="64" spans="1:16" x14ac:dyDescent="0.15">
      <c r="A64" s="181" t="s">
        <v>32</v>
      </c>
      <c r="B64" s="181">
        <f>'将来負担比率（分子）の構造'!I$43</f>
        <v>21241</v>
      </c>
      <c r="C64" s="181"/>
      <c r="D64" s="181"/>
      <c r="E64" s="181">
        <f>'将来負担比率（分子）の構造'!J$43</f>
        <v>22201</v>
      </c>
      <c r="F64" s="181"/>
      <c r="G64" s="181"/>
      <c r="H64" s="181">
        <f>'将来負担比率（分子）の構造'!K$43</f>
        <v>22277</v>
      </c>
      <c r="I64" s="181"/>
      <c r="J64" s="181"/>
      <c r="K64" s="181">
        <f>'将来負担比率（分子）の構造'!L$43</f>
        <v>22210</v>
      </c>
      <c r="L64" s="181"/>
      <c r="M64" s="181"/>
      <c r="N64" s="181">
        <f>'将来負担比率（分子）の構造'!M$43</f>
        <v>21411</v>
      </c>
      <c r="O64" s="181"/>
      <c r="P64" s="181"/>
    </row>
    <row r="65" spans="1:16" x14ac:dyDescent="0.15">
      <c r="A65" s="181" t="s">
        <v>31</v>
      </c>
      <c r="B65" s="181">
        <f>'将来負担比率（分子）の構造'!I$42</f>
        <v>213</v>
      </c>
      <c r="C65" s="181"/>
      <c r="D65" s="181"/>
      <c r="E65" s="181">
        <f>'将来負担比率（分子）の構造'!J$42</f>
        <v>103</v>
      </c>
      <c r="F65" s="181"/>
      <c r="G65" s="181"/>
      <c r="H65" s="181">
        <f>'将来負担比率（分子）の構造'!K$42</f>
        <v>82</v>
      </c>
      <c r="I65" s="181"/>
      <c r="J65" s="181"/>
      <c r="K65" s="181">
        <f>'将来負担比率（分子）の構造'!L$42</f>
        <v>33</v>
      </c>
      <c r="L65" s="181"/>
      <c r="M65" s="181"/>
      <c r="N65" s="181">
        <f>'将来負担比率（分子）の構造'!M$42</f>
        <v>9</v>
      </c>
      <c r="O65" s="181"/>
      <c r="P65" s="181"/>
    </row>
    <row r="66" spans="1:16" x14ac:dyDescent="0.15">
      <c r="A66" s="181" t="s">
        <v>30</v>
      </c>
      <c r="B66" s="181">
        <f>'将来負担比率（分子）の構造'!I$41</f>
        <v>24985</v>
      </c>
      <c r="C66" s="181"/>
      <c r="D66" s="181"/>
      <c r="E66" s="181">
        <f>'将来負担比率（分子）の構造'!J$41</f>
        <v>24063</v>
      </c>
      <c r="F66" s="181"/>
      <c r="G66" s="181"/>
      <c r="H66" s="181">
        <f>'将来負担比率（分子）の構造'!K$41</f>
        <v>23719</v>
      </c>
      <c r="I66" s="181"/>
      <c r="J66" s="181"/>
      <c r="K66" s="181">
        <f>'将来負担比率（分子）の構造'!L$41</f>
        <v>23701</v>
      </c>
      <c r="L66" s="181"/>
      <c r="M66" s="181"/>
      <c r="N66" s="181">
        <f>'将来負担比率（分子）の構造'!M$41</f>
        <v>22464</v>
      </c>
      <c r="O66" s="181"/>
      <c r="P66" s="181"/>
    </row>
    <row r="67" spans="1:16" x14ac:dyDescent="0.15">
      <c r="A67" s="181" t="s">
        <v>74</v>
      </c>
      <c r="B67" s="181" t="e">
        <f>NA()</f>
        <v>#N/A</v>
      </c>
      <c r="C67" s="181">
        <f>IF(ISNUMBER('将来負担比率（分子）の構造'!I$53), IF('将来負担比率（分子）の構造'!I$53 &lt; 0, 0, '将来負担比率（分子）の構造'!I$53), NA())</f>
        <v>14393</v>
      </c>
      <c r="D67" s="181" t="e">
        <f>NA()</f>
        <v>#N/A</v>
      </c>
      <c r="E67" s="181" t="e">
        <f>NA()</f>
        <v>#N/A</v>
      </c>
      <c r="F67" s="181">
        <f>IF(ISNUMBER('将来負担比率（分子）の構造'!J$53), IF('将来負担比率（分子）の構造'!J$53 &lt; 0, 0, '将来負担比率（分子）の構造'!J$53), NA())</f>
        <v>16092</v>
      </c>
      <c r="G67" s="181" t="e">
        <f>NA()</f>
        <v>#N/A</v>
      </c>
      <c r="H67" s="181" t="e">
        <f>NA()</f>
        <v>#N/A</v>
      </c>
      <c r="I67" s="181">
        <f>IF(ISNUMBER('将来負担比率（分子）の構造'!K$53), IF('将来負担比率（分子）の構造'!K$53 &lt; 0, 0, '将来負担比率（分子）の構造'!K$53), NA())</f>
        <v>16154</v>
      </c>
      <c r="J67" s="181" t="e">
        <f>NA()</f>
        <v>#N/A</v>
      </c>
      <c r="K67" s="181" t="e">
        <f>NA()</f>
        <v>#N/A</v>
      </c>
      <c r="L67" s="181">
        <f>IF(ISNUMBER('将来負担比率（分子）の構造'!L$53), IF('将来負担比率（分子）の構造'!L$53 &lt; 0, 0, '将来負担比率（分子）の構造'!L$53), NA())</f>
        <v>15385</v>
      </c>
      <c r="M67" s="181" t="e">
        <f>NA()</f>
        <v>#N/A</v>
      </c>
      <c r="N67" s="181" t="e">
        <f>NA()</f>
        <v>#N/A</v>
      </c>
      <c r="O67" s="181">
        <f>IF(ISNUMBER('将来負担比率（分子）の構造'!M$53), IF('将来負担比率（分子）の構造'!M$53 &lt; 0, 0, '将来負担比率（分子）の構造'!M$53), NA())</f>
        <v>13851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1961</v>
      </c>
      <c r="C72" s="185">
        <f>基金残高に係る経年分析!G55</f>
        <v>1961</v>
      </c>
      <c r="D72" s="185">
        <f>基金残高に係る経年分析!H55</f>
        <v>1962</v>
      </c>
    </row>
    <row r="73" spans="1:16" x14ac:dyDescent="0.15">
      <c r="A73" s="184" t="s">
        <v>77</v>
      </c>
      <c r="B73" s="185">
        <f>基金残高に係る経年分析!F56</f>
        <v>367</v>
      </c>
      <c r="C73" s="185">
        <f>基金残高に係る経年分析!G56</f>
        <v>367</v>
      </c>
      <c r="D73" s="185">
        <f>基金残高に係る経年分析!H56</f>
        <v>367</v>
      </c>
    </row>
    <row r="74" spans="1:16" x14ac:dyDescent="0.15">
      <c r="A74" s="184" t="s">
        <v>78</v>
      </c>
      <c r="B74" s="185">
        <f>基金残高に係る経年分析!F57</f>
        <v>3935</v>
      </c>
      <c r="C74" s="185">
        <f>基金残高に係る経年分析!G57</f>
        <v>4393</v>
      </c>
      <c r="D74" s="185">
        <f>基金残高に係る経年分析!H57</f>
        <v>5055</v>
      </c>
    </row>
  </sheetData>
  <sheetProtection algorithmName="SHA-512" hashValue="bX68IowO/SrR3TotE6oFzrJAzpLRHNrNszkd5zoqZENCQNCJ5WE+AEhJNonOX86p6ukwYhtzgLuVpK2MyEcg/Q==" saltValue="/kTNEYqFaEPRmgBCq4sD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4585439</v>
      </c>
      <c r="S5" s="673"/>
      <c r="T5" s="673"/>
      <c r="U5" s="673"/>
      <c r="V5" s="673"/>
      <c r="W5" s="673"/>
      <c r="X5" s="673"/>
      <c r="Y5" s="674"/>
      <c r="Z5" s="675">
        <v>21.6</v>
      </c>
      <c r="AA5" s="675"/>
      <c r="AB5" s="675"/>
      <c r="AC5" s="675"/>
      <c r="AD5" s="676">
        <v>4585439</v>
      </c>
      <c r="AE5" s="676"/>
      <c r="AF5" s="676"/>
      <c r="AG5" s="676"/>
      <c r="AH5" s="676"/>
      <c r="AI5" s="676"/>
      <c r="AJ5" s="676"/>
      <c r="AK5" s="676"/>
      <c r="AL5" s="677">
        <v>37.4</v>
      </c>
      <c r="AM5" s="678"/>
      <c r="AN5" s="678"/>
      <c r="AO5" s="679"/>
      <c r="AP5" s="669" t="s">
        <v>222</v>
      </c>
      <c r="AQ5" s="670"/>
      <c r="AR5" s="670"/>
      <c r="AS5" s="670"/>
      <c r="AT5" s="670"/>
      <c r="AU5" s="670"/>
      <c r="AV5" s="670"/>
      <c r="AW5" s="670"/>
      <c r="AX5" s="670"/>
      <c r="AY5" s="670"/>
      <c r="AZ5" s="670"/>
      <c r="BA5" s="670"/>
      <c r="BB5" s="670"/>
      <c r="BC5" s="670"/>
      <c r="BD5" s="670"/>
      <c r="BE5" s="670"/>
      <c r="BF5" s="671"/>
      <c r="BG5" s="683">
        <v>4570594</v>
      </c>
      <c r="BH5" s="684"/>
      <c r="BI5" s="684"/>
      <c r="BJ5" s="684"/>
      <c r="BK5" s="684"/>
      <c r="BL5" s="684"/>
      <c r="BM5" s="684"/>
      <c r="BN5" s="685"/>
      <c r="BO5" s="686">
        <v>99.7</v>
      </c>
      <c r="BP5" s="686"/>
      <c r="BQ5" s="686"/>
      <c r="BR5" s="686"/>
      <c r="BS5" s="687">
        <v>59472</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226400</v>
      </c>
      <c r="S6" s="684"/>
      <c r="T6" s="684"/>
      <c r="U6" s="684"/>
      <c r="V6" s="684"/>
      <c r="W6" s="684"/>
      <c r="X6" s="684"/>
      <c r="Y6" s="685"/>
      <c r="Z6" s="686">
        <v>1.1000000000000001</v>
      </c>
      <c r="AA6" s="686"/>
      <c r="AB6" s="686"/>
      <c r="AC6" s="686"/>
      <c r="AD6" s="687">
        <v>226400</v>
      </c>
      <c r="AE6" s="687"/>
      <c r="AF6" s="687"/>
      <c r="AG6" s="687"/>
      <c r="AH6" s="687"/>
      <c r="AI6" s="687"/>
      <c r="AJ6" s="687"/>
      <c r="AK6" s="687"/>
      <c r="AL6" s="688">
        <v>1.8</v>
      </c>
      <c r="AM6" s="689"/>
      <c r="AN6" s="689"/>
      <c r="AO6" s="690"/>
      <c r="AP6" s="680" t="s">
        <v>227</v>
      </c>
      <c r="AQ6" s="681"/>
      <c r="AR6" s="681"/>
      <c r="AS6" s="681"/>
      <c r="AT6" s="681"/>
      <c r="AU6" s="681"/>
      <c r="AV6" s="681"/>
      <c r="AW6" s="681"/>
      <c r="AX6" s="681"/>
      <c r="AY6" s="681"/>
      <c r="AZ6" s="681"/>
      <c r="BA6" s="681"/>
      <c r="BB6" s="681"/>
      <c r="BC6" s="681"/>
      <c r="BD6" s="681"/>
      <c r="BE6" s="681"/>
      <c r="BF6" s="682"/>
      <c r="BG6" s="683">
        <v>4570594</v>
      </c>
      <c r="BH6" s="684"/>
      <c r="BI6" s="684"/>
      <c r="BJ6" s="684"/>
      <c r="BK6" s="684"/>
      <c r="BL6" s="684"/>
      <c r="BM6" s="684"/>
      <c r="BN6" s="685"/>
      <c r="BO6" s="686">
        <v>99.7</v>
      </c>
      <c r="BP6" s="686"/>
      <c r="BQ6" s="686"/>
      <c r="BR6" s="686"/>
      <c r="BS6" s="687">
        <v>59472</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156004</v>
      </c>
      <c r="CS6" s="684"/>
      <c r="CT6" s="684"/>
      <c r="CU6" s="684"/>
      <c r="CV6" s="684"/>
      <c r="CW6" s="684"/>
      <c r="CX6" s="684"/>
      <c r="CY6" s="685"/>
      <c r="CZ6" s="677">
        <v>0.8</v>
      </c>
      <c r="DA6" s="678"/>
      <c r="DB6" s="678"/>
      <c r="DC6" s="697"/>
      <c r="DD6" s="692" t="s">
        <v>127</v>
      </c>
      <c r="DE6" s="684"/>
      <c r="DF6" s="684"/>
      <c r="DG6" s="684"/>
      <c r="DH6" s="684"/>
      <c r="DI6" s="684"/>
      <c r="DJ6" s="684"/>
      <c r="DK6" s="684"/>
      <c r="DL6" s="684"/>
      <c r="DM6" s="684"/>
      <c r="DN6" s="684"/>
      <c r="DO6" s="684"/>
      <c r="DP6" s="685"/>
      <c r="DQ6" s="692">
        <v>156004</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3111</v>
      </c>
      <c r="S7" s="684"/>
      <c r="T7" s="684"/>
      <c r="U7" s="684"/>
      <c r="V7" s="684"/>
      <c r="W7" s="684"/>
      <c r="X7" s="684"/>
      <c r="Y7" s="685"/>
      <c r="Z7" s="686">
        <v>0</v>
      </c>
      <c r="AA7" s="686"/>
      <c r="AB7" s="686"/>
      <c r="AC7" s="686"/>
      <c r="AD7" s="687">
        <v>3111</v>
      </c>
      <c r="AE7" s="687"/>
      <c r="AF7" s="687"/>
      <c r="AG7" s="687"/>
      <c r="AH7" s="687"/>
      <c r="AI7" s="687"/>
      <c r="AJ7" s="687"/>
      <c r="AK7" s="687"/>
      <c r="AL7" s="688">
        <v>0</v>
      </c>
      <c r="AM7" s="689"/>
      <c r="AN7" s="689"/>
      <c r="AO7" s="690"/>
      <c r="AP7" s="680" t="s">
        <v>230</v>
      </c>
      <c r="AQ7" s="681"/>
      <c r="AR7" s="681"/>
      <c r="AS7" s="681"/>
      <c r="AT7" s="681"/>
      <c r="AU7" s="681"/>
      <c r="AV7" s="681"/>
      <c r="AW7" s="681"/>
      <c r="AX7" s="681"/>
      <c r="AY7" s="681"/>
      <c r="AZ7" s="681"/>
      <c r="BA7" s="681"/>
      <c r="BB7" s="681"/>
      <c r="BC7" s="681"/>
      <c r="BD7" s="681"/>
      <c r="BE7" s="681"/>
      <c r="BF7" s="682"/>
      <c r="BG7" s="683">
        <v>1964895</v>
      </c>
      <c r="BH7" s="684"/>
      <c r="BI7" s="684"/>
      <c r="BJ7" s="684"/>
      <c r="BK7" s="684"/>
      <c r="BL7" s="684"/>
      <c r="BM7" s="684"/>
      <c r="BN7" s="685"/>
      <c r="BO7" s="686">
        <v>42.9</v>
      </c>
      <c r="BP7" s="686"/>
      <c r="BQ7" s="686"/>
      <c r="BR7" s="686"/>
      <c r="BS7" s="687">
        <v>59472</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2283937</v>
      </c>
      <c r="CS7" s="684"/>
      <c r="CT7" s="684"/>
      <c r="CU7" s="684"/>
      <c r="CV7" s="684"/>
      <c r="CW7" s="684"/>
      <c r="CX7" s="684"/>
      <c r="CY7" s="685"/>
      <c r="CZ7" s="686">
        <v>11.2</v>
      </c>
      <c r="DA7" s="686"/>
      <c r="DB7" s="686"/>
      <c r="DC7" s="686"/>
      <c r="DD7" s="692">
        <v>69136</v>
      </c>
      <c r="DE7" s="684"/>
      <c r="DF7" s="684"/>
      <c r="DG7" s="684"/>
      <c r="DH7" s="684"/>
      <c r="DI7" s="684"/>
      <c r="DJ7" s="684"/>
      <c r="DK7" s="684"/>
      <c r="DL7" s="684"/>
      <c r="DM7" s="684"/>
      <c r="DN7" s="684"/>
      <c r="DO7" s="684"/>
      <c r="DP7" s="685"/>
      <c r="DQ7" s="692">
        <v>1781795</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15913</v>
      </c>
      <c r="S8" s="684"/>
      <c r="T8" s="684"/>
      <c r="U8" s="684"/>
      <c r="V8" s="684"/>
      <c r="W8" s="684"/>
      <c r="X8" s="684"/>
      <c r="Y8" s="685"/>
      <c r="Z8" s="686">
        <v>0.1</v>
      </c>
      <c r="AA8" s="686"/>
      <c r="AB8" s="686"/>
      <c r="AC8" s="686"/>
      <c r="AD8" s="687">
        <v>15913</v>
      </c>
      <c r="AE8" s="687"/>
      <c r="AF8" s="687"/>
      <c r="AG8" s="687"/>
      <c r="AH8" s="687"/>
      <c r="AI8" s="687"/>
      <c r="AJ8" s="687"/>
      <c r="AK8" s="687"/>
      <c r="AL8" s="688">
        <v>0.1</v>
      </c>
      <c r="AM8" s="689"/>
      <c r="AN8" s="689"/>
      <c r="AO8" s="690"/>
      <c r="AP8" s="680" t="s">
        <v>233</v>
      </c>
      <c r="AQ8" s="681"/>
      <c r="AR8" s="681"/>
      <c r="AS8" s="681"/>
      <c r="AT8" s="681"/>
      <c r="AU8" s="681"/>
      <c r="AV8" s="681"/>
      <c r="AW8" s="681"/>
      <c r="AX8" s="681"/>
      <c r="AY8" s="681"/>
      <c r="AZ8" s="681"/>
      <c r="BA8" s="681"/>
      <c r="BB8" s="681"/>
      <c r="BC8" s="681"/>
      <c r="BD8" s="681"/>
      <c r="BE8" s="681"/>
      <c r="BF8" s="682"/>
      <c r="BG8" s="683">
        <v>75947</v>
      </c>
      <c r="BH8" s="684"/>
      <c r="BI8" s="684"/>
      <c r="BJ8" s="684"/>
      <c r="BK8" s="684"/>
      <c r="BL8" s="684"/>
      <c r="BM8" s="684"/>
      <c r="BN8" s="685"/>
      <c r="BO8" s="686">
        <v>1.7</v>
      </c>
      <c r="BP8" s="686"/>
      <c r="BQ8" s="686"/>
      <c r="BR8" s="686"/>
      <c r="BS8" s="692" t="s">
        <v>127</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6461742</v>
      </c>
      <c r="CS8" s="684"/>
      <c r="CT8" s="684"/>
      <c r="CU8" s="684"/>
      <c r="CV8" s="684"/>
      <c r="CW8" s="684"/>
      <c r="CX8" s="684"/>
      <c r="CY8" s="685"/>
      <c r="CZ8" s="686">
        <v>31.8</v>
      </c>
      <c r="DA8" s="686"/>
      <c r="DB8" s="686"/>
      <c r="DC8" s="686"/>
      <c r="DD8" s="692">
        <v>149016</v>
      </c>
      <c r="DE8" s="684"/>
      <c r="DF8" s="684"/>
      <c r="DG8" s="684"/>
      <c r="DH8" s="684"/>
      <c r="DI8" s="684"/>
      <c r="DJ8" s="684"/>
      <c r="DK8" s="684"/>
      <c r="DL8" s="684"/>
      <c r="DM8" s="684"/>
      <c r="DN8" s="684"/>
      <c r="DO8" s="684"/>
      <c r="DP8" s="685"/>
      <c r="DQ8" s="692">
        <v>3158849</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8600</v>
      </c>
      <c r="S9" s="684"/>
      <c r="T9" s="684"/>
      <c r="U9" s="684"/>
      <c r="V9" s="684"/>
      <c r="W9" s="684"/>
      <c r="X9" s="684"/>
      <c r="Y9" s="685"/>
      <c r="Z9" s="686">
        <v>0</v>
      </c>
      <c r="AA9" s="686"/>
      <c r="AB9" s="686"/>
      <c r="AC9" s="686"/>
      <c r="AD9" s="687">
        <v>8600</v>
      </c>
      <c r="AE9" s="687"/>
      <c r="AF9" s="687"/>
      <c r="AG9" s="687"/>
      <c r="AH9" s="687"/>
      <c r="AI9" s="687"/>
      <c r="AJ9" s="687"/>
      <c r="AK9" s="687"/>
      <c r="AL9" s="688">
        <v>0.1</v>
      </c>
      <c r="AM9" s="689"/>
      <c r="AN9" s="689"/>
      <c r="AO9" s="690"/>
      <c r="AP9" s="680" t="s">
        <v>236</v>
      </c>
      <c r="AQ9" s="681"/>
      <c r="AR9" s="681"/>
      <c r="AS9" s="681"/>
      <c r="AT9" s="681"/>
      <c r="AU9" s="681"/>
      <c r="AV9" s="681"/>
      <c r="AW9" s="681"/>
      <c r="AX9" s="681"/>
      <c r="AY9" s="681"/>
      <c r="AZ9" s="681"/>
      <c r="BA9" s="681"/>
      <c r="BB9" s="681"/>
      <c r="BC9" s="681"/>
      <c r="BD9" s="681"/>
      <c r="BE9" s="681"/>
      <c r="BF9" s="682"/>
      <c r="BG9" s="683">
        <v>1496105</v>
      </c>
      <c r="BH9" s="684"/>
      <c r="BI9" s="684"/>
      <c r="BJ9" s="684"/>
      <c r="BK9" s="684"/>
      <c r="BL9" s="684"/>
      <c r="BM9" s="684"/>
      <c r="BN9" s="685"/>
      <c r="BO9" s="686">
        <v>32.6</v>
      </c>
      <c r="BP9" s="686"/>
      <c r="BQ9" s="686"/>
      <c r="BR9" s="686"/>
      <c r="BS9" s="692" t="s">
        <v>127</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1925995</v>
      </c>
      <c r="CS9" s="684"/>
      <c r="CT9" s="684"/>
      <c r="CU9" s="684"/>
      <c r="CV9" s="684"/>
      <c r="CW9" s="684"/>
      <c r="CX9" s="684"/>
      <c r="CY9" s="685"/>
      <c r="CZ9" s="686">
        <v>9.5</v>
      </c>
      <c r="DA9" s="686"/>
      <c r="DB9" s="686"/>
      <c r="DC9" s="686"/>
      <c r="DD9" s="692">
        <v>55694</v>
      </c>
      <c r="DE9" s="684"/>
      <c r="DF9" s="684"/>
      <c r="DG9" s="684"/>
      <c r="DH9" s="684"/>
      <c r="DI9" s="684"/>
      <c r="DJ9" s="684"/>
      <c r="DK9" s="684"/>
      <c r="DL9" s="684"/>
      <c r="DM9" s="684"/>
      <c r="DN9" s="684"/>
      <c r="DO9" s="684"/>
      <c r="DP9" s="685"/>
      <c r="DQ9" s="692">
        <v>1714641</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92758</v>
      </c>
      <c r="BH10" s="684"/>
      <c r="BI10" s="684"/>
      <c r="BJ10" s="684"/>
      <c r="BK10" s="684"/>
      <c r="BL10" s="684"/>
      <c r="BM10" s="684"/>
      <c r="BN10" s="685"/>
      <c r="BO10" s="686">
        <v>2</v>
      </c>
      <c r="BP10" s="686"/>
      <c r="BQ10" s="686"/>
      <c r="BR10" s="686"/>
      <c r="BS10" s="692" t="s">
        <v>127</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20100</v>
      </c>
      <c r="CS10" s="684"/>
      <c r="CT10" s="684"/>
      <c r="CU10" s="684"/>
      <c r="CV10" s="684"/>
      <c r="CW10" s="684"/>
      <c r="CX10" s="684"/>
      <c r="CY10" s="685"/>
      <c r="CZ10" s="686">
        <v>0.1</v>
      </c>
      <c r="DA10" s="686"/>
      <c r="DB10" s="686"/>
      <c r="DC10" s="686"/>
      <c r="DD10" s="692" t="s">
        <v>127</v>
      </c>
      <c r="DE10" s="684"/>
      <c r="DF10" s="684"/>
      <c r="DG10" s="684"/>
      <c r="DH10" s="684"/>
      <c r="DI10" s="684"/>
      <c r="DJ10" s="684"/>
      <c r="DK10" s="684"/>
      <c r="DL10" s="684"/>
      <c r="DM10" s="684"/>
      <c r="DN10" s="684"/>
      <c r="DO10" s="684"/>
      <c r="DP10" s="685"/>
      <c r="DQ10" s="692">
        <v>100</v>
      </c>
      <c r="DR10" s="684"/>
      <c r="DS10" s="684"/>
      <c r="DT10" s="684"/>
      <c r="DU10" s="684"/>
      <c r="DV10" s="684"/>
      <c r="DW10" s="684"/>
      <c r="DX10" s="684"/>
      <c r="DY10" s="684"/>
      <c r="DZ10" s="684"/>
      <c r="EA10" s="684"/>
      <c r="EB10" s="684"/>
      <c r="EC10" s="693"/>
    </row>
    <row r="11" spans="2:143" ht="11.25" customHeight="1" x14ac:dyDescent="0.15">
      <c r="B11" s="680" t="s">
        <v>241</v>
      </c>
      <c r="C11" s="681"/>
      <c r="D11" s="681"/>
      <c r="E11" s="681"/>
      <c r="F11" s="681"/>
      <c r="G11" s="681"/>
      <c r="H11" s="681"/>
      <c r="I11" s="681"/>
      <c r="J11" s="681"/>
      <c r="K11" s="681"/>
      <c r="L11" s="681"/>
      <c r="M11" s="681"/>
      <c r="N11" s="681"/>
      <c r="O11" s="681"/>
      <c r="P11" s="681"/>
      <c r="Q11" s="682"/>
      <c r="R11" s="683">
        <v>749198</v>
      </c>
      <c r="S11" s="684"/>
      <c r="T11" s="684"/>
      <c r="U11" s="684"/>
      <c r="V11" s="684"/>
      <c r="W11" s="684"/>
      <c r="X11" s="684"/>
      <c r="Y11" s="685"/>
      <c r="Z11" s="688">
        <v>3.5</v>
      </c>
      <c r="AA11" s="689"/>
      <c r="AB11" s="689"/>
      <c r="AC11" s="701"/>
      <c r="AD11" s="692">
        <v>749198</v>
      </c>
      <c r="AE11" s="684"/>
      <c r="AF11" s="684"/>
      <c r="AG11" s="684"/>
      <c r="AH11" s="684"/>
      <c r="AI11" s="684"/>
      <c r="AJ11" s="684"/>
      <c r="AK11" s="685"/>
      <c r="AL11" s="688">
        <v>6.1</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300085</v>
      </c>
      <c r="BH11" s="684"/>
      <c r="BI11" s="684"/>
      <c r="BJ11" s="684"/>
      <c r="BK11" s="684"/>
      <c r="BL11" s="684"/>
      <c r="BM11" s="684"/>
      <c r="BN11" s="685"/>
      <c r="BO11" s="686">
        <v>6.5</v>
      </c>
      <c r="BP11" s="686"/>
      <c r="BQ11" s="686"/>
      <c r="BR11" s="686"/>
      <c r="BS11" s="692">
        <v>59472</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939728</v>
      </c>
      <c r="CS11" s="684"/>
      <c r="CT11" s="684"/>
      <c r="CU11" s="684"/>
      <c r="CV11" s="684"/>
      <c r="CW11" s="684"/>
      <c r="CX11" s="684"/>
      <c r="CY11" s="685"/>
      <c r="CZ11" s="686">
        <v>4.5999999999999996</v>
      </c>
      <c r="DA11" s="686"/>
      <c r="DB11" s="686"/>
      <c r="DC11" s="686"/>
      <c r="DD11" s="692">
        <v>314364</v>
      </c>
      <c r="DE11" s="684"/>
      <c r="DF11" s="684"/>
      <c r="DG11" s="684"/>
      <c r="DH11" s="684"/>
      <c r="DI11" s="684"/>
      <c r="DJ11" s="684"/>
      <c r="DK11" s="684"/>
      <c r="DL11" s="684"/>
      <c r="DM11" s="684"/>
      <c r="DN11" s="684"/>
      <c r="DO11" s="684"/>
      <c r="DP11" s="685"/>
      <c r="DQ11" s="692">
        <v>509489</v>
      </c>
      <c r="DR11" s="684"/>
      <c r="DS11" s="684"/>
      <c r="DT11" s="684"/>
      <c r="DU11" s="684"/>
      <c r="DV11" s="684"/>
      <c r="DW11" s="684"/>
      <c r="DX11" s="684"/>
      <c r="DY11" s="684"/>
      <c r="DZ11" s="684"/>
      <c r="EA11" s="684"/>
      <c r="EB11" s="684"/>
      <c r="EC11" s="693"/>
    </row>
    <row r="12" spans="2:143" ht="11.25" customHeight="1" x14ac:dyDescent="0.15">
      <c r="B12" s="680" t="s">
        <v>244</v>
      </c>
      <c r="C12" s="681"/>
      <c r="D12" s="681"/>
      <c r="E12" s="681"/>
      <c r="F12" s="681"/>
      <c r="G12" s="681"/>
      <c r="H12" s="681"/>
      <c r="I12" s="681"/>
      <c r="J12" s="681"/>
      <c r="K12" s="681"/>
      <c r="L12" s="681"/>
      <c r="M12" s="681"/>
      <c r="N12" s="681"/>
      <c r="O12" s="681"/>
      <c r="P12" s="681"/>
      <c r="Q12" s="682"/>
      <c r="R12" s="683">
        <v>22276</v>
      </c>
      <c r="S12" s="684"/>
      <c r="T12" s="684"/>
      <c r="U12" s="684"/>
      <c r="V12" s="684"/>
      <c r="W12" s="684"/>
      <c r="X12" s="684"/>
      <c r="Y12" s="685"/>
      <c r="Z12" s="686">
        <v>0.1</v>
      </c>
      <c r="AA12" s="686"/>
      <c r="AB12" s="686"/>
      <c r="AC12" s="686"/>
      <c r="AD12" s="687">
        <v>22276</v>
      </c>
      <c r="AE12" s="687"/>
      <c r="AF12" s="687"/>
      <c r="AG12" s="687"/>
      <c r="AH12" s="687"/>
      <c r="AI12" s="687"/>
      <c r="AJ12" s="687"/>
      <c r="AK12" s="687"/>
      <c r="AL12" s="688">
        <v>0.2</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2190659</v>
      </c>
      <c r="BH12" s="684"/>
      <c r="BI12" s="684"/>
      <c r="BJ12" s="684"/>
      <c r="BK12" s="684"/>
      <c r="BL12" s="684"/>
      <c r="BM12" s="684"/>
      <c r="BN12" s="685"/>
      <c r="BO12" s="686">
        <v>47.8</v>
      </c>
      <c r="BP12" s="686"/>
      <c r="BQ12" s="686"/>
      <c r="BR12" s="686"/>
      <c r="BS12" s="692" t="s">
        <v>127</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550541</v>
      </c>
      <c r="CS12" s="684"/>
      <c r="CT12" s="684"/>
      <c r="CU12" s="684"/>
      <c r="CV12" s="684"/>
      <c r="CW12" s="684"/>
      <c r="CX12" s="684"/>
      <c r="CY12" s="685"/>
      <c r="CZ12" s="686">
        <v>2.7</v>
      </c>
      <c r="DA12" s="686"/>
      <c r="DB12" s="686"/>
      <c r="DC12" s="686"/>
      <c r="DD12" s="692">
        <v>15689</v>
      </c>
      <c r="DE12" s="684"/>
      <c r="DF12" s="684"/>
      <c r="DG12" s="684"/>
      <c r="DH12" s="684"/>
      <c r="DI12" s="684"/>
      <c r="DJ12" s="684"/>
      <c r="DK12" s="684"/>
      <c r="DL12" s="684"/>
      <c r="DM12" s="684"/>
      <c r="DN12" s="684"/>
      <c r="DO12" s="684"/>
      <c r="DP12" s="685"/>
      <c r="DQ12" s="692">
        <v>214956</v>
      </c>
      <c r="DR12" s="684"/>
      <c r="DS12" s="684"/>
      <c r="DT12" s="684"/>
      <c r="DU12" s="684"/>
      <c r="DV12" s="684"/>
      <c r="DW12" s="684"/>
      <c r="DX12" s="684"/>
      <c r="DY12" s="684"/>
      <c r="DZ12" s="684"/>
      <c r="EA12" s="684"/>
      <c r="EB12" s="684"/>
      <c r="EC12" s="693"/>
    </row>
    <row r="13" spans="2:143" ht="11.25" customHeight="1" x14ac:dyDescent="0.15">
      <c r="B13" s="680" t="s">
        <v>247</v>
      </c>
      <c r="C13" s="681"/>
      <c r="D13" s="681"/>
      <c r="E13" s="681"/>
      <c r="F13" s="681"/>
      <c r="G13" s="681"/>
      <c r="H13" s="681"/>
      <c r="I13" s="681"/>
      <c r="J13" s="681"/>
      <c r="K13" s="681"/>
      <c r="L13" s="681"/>
      <c r="M13" s="681"/>
      <c r="N13" s="681"/>
      <c r="O13" s="681"/>
      <c r="P13" s="681"/>
      <c r="Q13" s="682"/>
      <c r="R13" s="683" t="s">
        <v>248</v>
      </c>
      <c r="S13" s="684"/>
      <c r="T13" s="684"/>
      <c r="U13" s="684"/>
      <c r="V13" s="684"/>
      <c r="W13" s="684"/>
      <c r="X13" s="684"/>
      <c r="Y13" s="685"/>
      <c r="Z13" s="686" t="s">
        <v>127</v>
      </c>
      <c r="AA13" s="686"/>
      <c r="AB13" s="686"/>
      <c r="AC13" s="686"/>
      <c r="AD13" s="687" t="s">
        <v>248</v>
      </c>
      <c r="AE13" s="687"/>
      <c r="AF13" s="687"/>
      <c r="AG13" s="687"/>
      <c r="AH13" s="687"/>
      <c r="AI13" s="687"/>
      <c r="AJ13" s="687"/>
      <c r="AK13" s="687"/>
      <c r="AL13" s="688" t="s">
        <v>127</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2092134</v>
      </c>
      <c r="BH13" s="684"/>
      <c r="BI13" s="684"/>
      <c r="BJ13" s="684"/>
      <c r="BK13" s="684"/>
      <c r="BL13" s="684"/>
      <c r="BM13" s="684"/>
      <c r="BN13" s="685"/>
      <c r="BO13" s="686">
        <v>45.6</v>
      </c>
      <c r="BP13" s="686"/>
      <c r="BQ13" s="686"/>
      <c r="BR13" s="686"/>
      <c r="BS13" s="692" t="s">
        <v>127</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2498904</v>
      </c>
      <c r="CS13" s="684"/>
      <c r="CT13" s="684"/>
      <c r="CU13" s="684"/>
      <c r="CV13" s="684"/>
      <c r="CW13" s="684"/>
      <c r="CX13" s="684"/>
      <c r="CY13" s="685"/>
      <c r="CZ13" s="686">
        <v>12.3</v>
      </c>
      <c r="DA13" s="686"/>
      <c r="DB13" s="686"/>
      <c r="DC13" s="686"/>
      <c r="DD13" s="692">
        <v>1015960</v>
      </c>
      <c r="DE13" s="684"/>
      <c r="DF13" s="684"/>
      <c r="DG13" s="684"/>
      <c r="DH13" s="684"/>
      <c r="DI13" s="684"/>
      <c r="DJ13" s="684"/>
      <c r="DK13" s="684"/>
      <c r="DL13" s="684"/>
      <c r="DM13" s="684"/>
      <c r="DN13" s="684"/>
      <c r="DO13" s="684"/>
      <c r="DP13" s="685"/>
      <c r="DQ13" s="692">
        <v>1826711</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29470</v>
      </c>
      <c r="S14" s="684"/>
      <c r="T14" s="684"/>
      <c r="U14" s="684"/>
      <c r="V14" s="684"/>
      <c r="W14" s="684"/>
      <c r="X14" s="684"/>
      <c r="Y14" s="685"/>
      <c r="Z14" s="686">
        <v>0.1</v>
      </c>
      <c r="AA14" s="686"/>
      <c r="AB14" s="686"/>
      <c r="AC14" s="686"/>
      <c r="AD14" s="687">
        <v>29470</v>
      </c>
      <c r="AE14" s="687"/>
      <c r="AF14" s="687"/>
      <c r="AG14" s="687"/>
      <c r="AH14" s="687"/>
      <c r="AI14" s="687"/>
      <c r="AJ14" s="687"/>
      <c r="AK14" s="687"/>
      <c r="AL14" s="688">
        <v>0.2</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158038</v>
      </c>
      <c r="BH14" s="684"/>
      <c r="BI14" s="684"/>
      <c r="BJ14" s="684"/>
      <c r="BK14" s="684"/>
      <c r="BL14" s="684"/>
      <c r="BM14" s="684"/>
      <c r="BN14" s="685"/>
      <c r="BO14" s="686">
        <v>3.4</v>
      </c>
      <c r="BP14" s="686"/>
      <c r="BQ14" s="686"/>
      <c r="BR14" s="686"/>
      <c r="BS14" s="692" t="s">
        <v>127</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765587</v>
      </c>
      <c r="CS14" s="684"/>
      <c r="CT14" s="684"/>
      <c r="CU14" s="684"/>
      <c r="CV14" s="684"/>
      <c r="CW14" s="684"/>
      <c r="CX14" s="684"/>
      <c r="CY14" s="685"/>
      <c r="CZ14" s="686">
        <v>3.8</v>
      </c>
      <c r="DA14" s="686"/>
      <c r="DB14" s="686"/>
      <c r="DC14" s="686"/>
      <c r="DD14" s="692">
        <v>56169</v>
      </c>
      <c r="DE14" s="684"/>
      <c r="DF14" s="684"/>
      <c r="DG14" s="684"/>
      <c r="DH14" s="684"/>
      <c r="DI14" s="684"/>
      <c r="DJ14" s="684"/>
      <c r="DK14" s="684"/>
      <c r="DL14" s="684"/>
      <c r="DM14" s="684"/>
      <c r="DN14" s="684"/>
      <c r="DO14" s="684"/>
      <c r="DP14" s="685"/>
      <c r="DQ14" s="692">
        <v>720194</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256044</v>
      </c>
      <c r="BH15" s="684"/>
      <c r="BI15" s="684"/>
      <c r="BJ15" s="684"/>
      <c r="BK15" s="684"/>
      <c r="BL15" s="684"/>
      <c r="BM15" s="684"/>
      <c r="BN15" s="685"/>
      <c r="BO15" s="686">
        <v>5.6</v>
      </c>
      <c r="BP15" s="686"/>
      <c r="BQ15" s="686"/>
      <c r="BR15" s="686"/>
      <c r="BS15" s="692" t="s">
        <v>127</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2450855</v>
      </c>
      <c r="CS15" s="684"/>
      <c r="CT15" s="684"/>
      <c r="CU15" s="684"/>
      <c r="CV15" s="684"/>
      <c r="CW15" s="684"/>
      <c r="CX15" s="684"/>
      <c r="CY15" s="685"/>
      <c r="CZ15" s="686">
        <v>12.1</v>
      </c>
      <c r="DA15" s="686"/>
      <c r="DB15" s="686"/>
      <c r="DC15" s="686"/>
      <c r="DD15" s="692">
        <v>624466</v>
      </c>
      <c r="DE15" s="684"/>
      <c r="DF15" s="684"/>
      <c r="DG15" s="684"/>
      <c r="DH15" s="684"/>
      <c r="DI15" s="684"/>
      <c r="DJ15" s="684"/>
      <c r="DK15" s="684"/>
      <c r="DL15" s="684"/>
      <c r="DM15" s="684"/>
      <c r="DN15" s="684"/>
      <c r="DO15" s="684"/>
      <c r="DP15" s="685"/>
      <c r="DQ15" s="692">
        <v>1474616</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7827</v>
      </c>
      <c r="S16" s="684"/>
      <c r="T16" s="684"/>
      <c r="U16" s="684"/>
      <c r="V16" s="684"/>
      <c r="W16" s="684"/>
      <c r="X16" s="684"/>
      <c r="Y16" s="685"/>
      <c r="Z16" s="686">
        <v>0</v>
      </c>
      <c r="AA16" s="686"/>
      <c r="AB16" s="686"/>
      <c r="AC16" s="686"/>
      <c r="AD16" s="687">
        <v>7827</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v>958</v>
      </c>
      <c r="BH16" s="684"/>
      <c r="BI16" s="684"/>
      <c r="BJ16" s="684"/>
      <c r="BK16" s="684"/>
      <c r="BL16" s="684"/>
      <c r="BM16" s="684"/>
      <c r="BN16" s="685"/>
      <c r="BO16" s="686">
        <v>0</v>
      </c>
      <c r="BP16" s="686"/>
      <c r="BQ16" s="686"/>
      <c r="BR16" s="686"/>
      <c r="BS16" s="692" t="s">
        <v>127</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248</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68314</v>
      </c>
      <c r="S17" s="684"/>
      <c r="T17" s="684"/>
      <c r="U17" s="684"/>
      <c r="V17" s="684"/>
      <c r="W17" s="684"/>
      <c r="X17" s="684"/>
      <c r="Y17" s="685"/>
      <c r="Z17" s="686">
        <v>0.3</v>
      </c>
      <c r="AA17" s="686"/>
      <c r="AB17" s="686"/>
      <c r="AC17" s="686"/>
      <c r="AD17" s="687">
        <v>68314</v>
      </c>
      <c r="AE17" s="687"/>
      <c r="AF17" s="687"/>
      <c r="AG17" s="687"/>
      <c r="AH17" s="687"/>
      <c r="AI17" s="687"/>
      <c r="AJ17" s="687"/>
      <c r="AK17" s="687"/>
      <c r="AL17" s="688">
        <v>0.6</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2268549</v>
      </c>
      <c r="CS17" s="684"/>
      <c r="CT17" s="684"/>
      <c r="CU17" s="684"/>
      <c r="CV17" s="684"/>
      <c r="CW17" s="684"/>
      <c r="CX17" s="684"/>
      <c r="CY17" s="685"/>
      <c r="CZ17" s="686">
        <v>11.2</v>
      </c>
      <c r="DA17" s="686"/>
      <c r="DB17" s="686"/>
      <c r="DC17" s="686"/>
      <c r="DD17" s="692" t="s">
        <v>127</v>
      </c>
      <c r="DE17" s="684"/>
      <c r="DF17" s="684"/>
      <c r="DG17" s="684"/>
      <c r="DH17" s="684"/>
      <c r="DI17" s="684"/>
      <c r="DJ17" s="684"/>
      <c r="DK17" s="684"/>
      <c r="DL17" s="684"/>
      <c r="DM17" s="684"/>
      <c r="DN17" s="684"/>
      <c r="DO17" s="684"/>
      <c r="DP17" s="685"/>
      <c r="DQ17" s="692">
        <v>2218549</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29539</v>
      </c>
      <c r="S18" s="684"/>
      <c r="T18" s="684"/>
      <c r="U18" s="684"/>
      <c r="V18" s="684"/>
      <c r="W18" s="684"/>
      <c r="X18" s="684"/>
      <c r="Y18" s="685"/>
      <c r="Z18" s="686">
        <v>0.1</v>
      </c>
      <c r="AA18" s="686"/>
      <c r="AB18" s="686"/>
      <c r="AC18" s="686"/>
      <c r="AD18" s="687">
        <v>29539</v>
      </c>
      <c r="AE18" s="687"/>
      <c r="AF18" s="687"/>
      <c r="AG18" s="687"/>
      <c r="AH18" s="687"/>
      <c r="AI18" s="687"/>
      <c r="AJ18" s="687"/>
      <c r="AK18" s="687"/>
      <c r="AL18" s="688">
        <v>0.2</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3814</v>
      </c>
      <c r="S19" s="684"/>
      <c r="T19" s="684"/>
      <c r="U19" s="684"/>
      <c r="V19" s="684"/>
      <c r="W19" s="684"/>
      <c r="X19" s="684"/>
      <c r="Y19" s="685"/>
      <c r="Z19" s="686">
        <v>0</v>
      </c>
      <c r="AA19" s="686"/>
      <c r="AB19" s="686"/>
      <c r="AC19" s="686"/>
      <c r="AD19" s="687">
        <v>3814</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14845</v>
      </c>
      <c r="BH19" s="684"/>
      <c r="BI19" s="684"/>
      <c r="BJ19" s="684"/>
      <c r="BK19" s="684"/>
      <c r="BL19" s="684"/>
      <c r="BM19" s="684"/>
      <c r="BN19" s="685"/>
      <c r="BO19" s="686">
        <v>0.3</v>
      </c>
      <c r="BP19" s="686"/>
      <c r="BQ19" s="686"/>
      <c r="BR19" s="686"/>
      <c r="BS19" s="692" t="s">
        <v>127</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248</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1107</v>
      </c>
      <c r="S20" s="684"/>
      <c r="T20" s="684"/>
      <c r="U20" s="684"/>
      <c r="V20" s="684"/>
      <c r="W20" s="684"/>
      <c r="X20" s="684"/>
      <c r="Y20" s="685"/>
      <c r="Z20" s="686">
        <v>0</v>
      </c>
      <c r="AA20" s="686"/>
      <c r="AB20" s="686"/>
      <c r="AC20" s="686"/>
      <c r="AD20" s="687">
        <v>1107</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14845</v>
      </c>
      <c r="BH20" s="684"/>
      <c r="BI20" s="684"/>
      <c r="BJ20" s="684"/>
      <c r="BK20" s="684"/>
      <c r="BL20" s="684"/>
      <c r="BM20" s="684"/>
      <c r="BN20" s="685"/>
      <c r="BO20" s="686">
        <v>0.3</v>
      </c>
      <c r="BP20" s="686"/>
      <c r="BQ20" s="686"/>
      <c r="BR20" s="686"/>
      <c r="BS20" s="692" t="s">
        <v>127</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20321942</v>
      </c>
      <c r="CS20" s="684"/>
      <c r="CT20" s="684"/>
      <c r="CU20" s="684"/>
      <c r="CV20" s="684"/>
      <c r="CW20" s="684"/>
      <c r="CX20" s="684"/>
      <c r="CY20" s="685"/>
      <c r="CZ20" s="686">
        <v>100</v>
      </c>
      <c r="DA20" s="686"/>
      <c r="DB20" s="686"/>
      <c r="DC20" s="686"/>
      <c r="DD20" s="692">
        <v>2300494</v>
      </c>
      <c r="DE20" s="684"/>
      <c r="DF20" s="684"/>
      <c r="DG20" s="684"/>
      <c r="DH20" s="684"/>
      <c r="DI20" s="684"/>
      <c r="DJ20" s="684"/>
      <c r="DK20" s="684"/>
      <c r="DL20" s="684"/>
      <c r="DM20" s="684"/>
      <c r="DN20" s="684"/>
      <c r="DO20" s="684"/>
      <c r="DP20" s="685"/>
      <c r="DQ20" s="692">
        <v>13775904</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33854</v>
      </c>
      <c r="S21" s="684"/>
      <c r="T21" s="684"/>
      <c r="U21" s="684"/>
      <c r="V21" s="684"/>
      <c r="W21" s="684"/>
      <c r="X21" s="684"/>
      <c r="Y21" s="685"/>
      <c r="Z21" s="686">
        <v>0.2</v>
      </c>
      <c r="AA21" s="686"/>
      <c r="AB21" s="686"/>
      <c r="AC21" s="686"/>
      <c r="AD21" s="687">
        <v>33854</v>
      </c>
      <c r="AE21" s="687"/>
      <c r="AF21" s="687"/>
      <c r="AG21" s="687"/>
      <c r="AH21" s="687"/>
      <c r="AI21" s="687"/>
      <c r="AJ21" s="687"/>
      <c r="AK21" s="687"/>
      <c r="AL21" s="688">
        <v>0.3</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14845</v>
      </c>
      <c r="BH21" s="684"/>
      <c r="BI21" s="684"/>
      <c r="BJ21" s="684"/>
      <c r="BK21" s="684"/>
      <c r="BL21" s="684"/>
      <c r="BM21" s="684"/>
      <c r="BN21" s="685"/>
      <c r="BO21" s="686">
        <v>0.3</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7231664</v>
      </c>
      <c r="S22" s="684"/>
      <c r="T22" s="684"/>
      <c r="U22" s="684"/>
      <c r="V22" s="684"/>
      <c r="W22" s="684"/>
      <c r="X22" s="684"/>
      <c r="Y22" s="685"/>
      <c r="Z22" s="686">
        <v>34.1</v>
      </c>
      <c r="AA22" s="686"/>
      <c r="AB22" s="686"/>
      <c r="AC22" s="686"/>
      <c r="AD22" s="687">
        <v>6494932</v>
      </c>
      <c r="AE22" s="687"/>
      <c r="AF22" s="687"/>
      <c r="AG22" s="687"/>
      <c r="AH22" s="687"/>
      <c r="AI22" s="687"/>
      <c r="AJ22" s="687"/>
      <c r="AK22" s="687"/>
      <c r="AL22" s="688">
        <v>53</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6494932</v>
      </c>
      <c r="S23" s="684"/>
      <c r="T23" s="684"/>
      <c r="U23" s="684"/>
      <c r="V23" s="684"/>
      <c r="W23" s="684"/>
      <c r="X23" s="684"/>
      <c r="Y23" s="685"/>
      <c r="Z23" s="686">
        <v>30.6</v>
      </c>
      <c r="AA23" s="686"/>
      <c r="AB23" s="686"/>
      <c r="AC23" s="686"/>
      <c r="AD23" s="687">
        <v>6494932</v>
      </c>
      <c r="AE23" s="687"/>
      <c r="AF23" s="687"/>
      <c r="AG23" s="687"/>
      <c r="AH23" s="687"/>
      <c r="AI23" s="687"/>
      <c r="AJ23" s="687"/>
      <c r="AK23" s="687"/>
      <c r="AL23" s="688">
        <v>53</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736728</v>
      </c>
      <c r="S24" s="684"/>
      <c r="T24" s="684"/>
      <c r="U24" s="684"/>
      <c r="V24" s="684"/>
      <c r="W24" s="684"/>
      <c r="X24" s="684"/>
      <c r="Y24" s="685"/>
      <c r="Z24" s="686">
        <v>3.5</v>
      </c>
      <c r="AA24" s="686"/>
      <c r="AB24" s="686"/>
      <c r="AC24" s="686"/>
      <c r="AD24" s="687" t="s">
        <v>127</v>
      </c>
      <c r="AE24" s="687"/>
      <c r="AF24" s="687"/>
      <c r="AG24" s="687"/>
      <c r="AH24" s="687"/>
      <c r="AI24" s="687"/>
      <c r="AJ24" s="687"/>
      <c r="AK24" s="687"/>
      <c r="AL24" s="688" t="s">
        <v>127</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9745803</v>
      </c>
      <c r="CS24" s="673"/>
      <c r="CT24" s="673"/>
      <c r="CU24" s="673"/>
      <c r="CV24" s="673"/>
      <c r="CW24" s="673"/>
      <c r="CX24" s="673"/>
      <c r="CY24" s="674"/>
      <c r="CZ24" s="677">
        <v>48</v>
      </c>
      <c r="DA24" s="678"/>
      <c r="DB24" s="678"/>
      <c r="DC24" s="697"/>
      <c r="DD24" s="717">
        <v>6704589</v>
      </c>
      <c r="DE24" s="673"/>
      <c r="DF24" s="673"/>
      <c r="DG24" s="673"/>
      <c r="DH24" s="673"/>
      <c r="DI24" s="673"/>
      <c r="DJ24" s="673"/>
      <c r="DK24" s="674"/>
      <c r="DL24" s="717">
        <v>6584455</v>
      </c>
      <c r="DM24" s="673"/>
      <c r="DN24" s="673"/>
      <c r="DO24" s="673"/>
      <c r="DP24" s="673"/>
      <c r="DQ24" s="673"/>
      <c r="DR24" s="673"/>
      <c r="DS24" s="673"/>
      <c r="DT24" s="673"/>
      <c r="DU24" s="673"/>
      <c r="DV24" s="674"/>
      <c r="DW24" s="677">
        <v>51.9</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v>4</v>
      </c>
      <c r="S25" s="684"/>
      <c r="T25" s="684"/>
      <c r="U25" s="684"/>
      <c r="V25" s="684"/>
      <c r="W25" s="684"/>
      <c r="X25" s="684"/>
      <c r="Y25" s="685"/>
      <c r="Z25" s="686">
        <v>0</v>
      </c>
      <c r="AA25" s="686"/>
      <c r="AB25" s="686"/>
      <c r="AC25" s="686"/>
      <c r="AD25" s="687" t="s">
        <v>248</v>
      </c>
      <c r="AE25" s="687"/>
      <c r="AF25" s="687"/>
      <c r="AG25" s="687"/>
      <c r="AH25" s="687"/>
      <c r="AI25" s="687"/>
      <c r="AJ25" s="687"/>
      <c r="AK25" s="687"/>
      <c r="AL25" s="688" t="s">
        <v>127</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248</v>
      </c>
      <c r="BP25" s="686"/>
      <c r="BQ25" s="686"/>
      <c r="BR25" s="686"/>
      <c r="BS25" s="692" t="s">
        <v>127</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3279702</v>
      </c>
      <c r="CS25" s="720"/>
      <c r="CT25" s="720"/>
      <c r="CU25" s="720"/>
      <c r="CV25" s="720"/>
      <c r="CW25" s="720"/>
      <c r="CX25" s="720"/>
      <c r="CY25" s="721"/>
      <c r="CZ25" s="688">
        <v>16.100000000000001</v>
      </c>
      <c r="DA25" s="718"/>
      <c r="DB25" s="718"/>
      <c r="DC25" s="722"/>
      <c r="DD25" s="692">
        <v>3128918</v>
      </c>
      <c r="DE25" s="720"/>
      <c r="DF25" s="720"/>
      <c r="DG25" s="720"/>
      <c r="DH25" s="720"/>
      <c r="DI25" s="720"/>
      <c r="DJ25" s="720"/>
      <c r="DK25" s="721"/>
      <c r="DL25" s="692">
        <v>3124622</v>
      </c>
      <c r="DM25" s="720"/>
      <c r="DN25" s="720"/>
      <c r="DO25" s="720"/>
      <c r="DP25" s="720"/>
      <c r="DQ25" s="720"/>
      <c r="DR25" s="720"/>
      <c r="DS25" s="720"/>
      <c r="DT25" s="720"/>
      <c r="DU25" s="720"/>
      <c r="DV25" s="721"/>
      <c r="DW25" s="688">
        <v>24.6</v>
      </c>
      <c r="DX25" s="718"/>
      <c r="DY25" s="718"/>
      <c r="DZ25" s="718"/>
      <c r="EA25" s="718"/>
      <c r="EB25" s="718"/>
      <c r="EC25" s="719"/>
    </row>
    <row r="26" spans="2:133" ht="11.25" customHeight="1" x14ac:dyDescent="0.15">
      <c r="B26" s="680" t="s">
        <v>290</v>
      </c>
      <c r="C26" s="681"/>
      <c r="D26" s="681"/>
      <c r="E26" s="681"/>
      <c r="F26" s="681"/>
      <c r="G26" s="681"/>
      <c r="H26" s="681"/>
      <c r="I26" s="681"/>
      <c r="J26" s="681"/>
      <c r="K26" s="681"/>
      <c r="L26" s="681"/>
      <c r="M26" s="681"/>
      <c r="N26" s="681"/>
      <c r="O26" s="681"/>
      <c r="P26" s="681"/>
      <c r="Q26" s="682"/>
      <c r="R26" s="683">
        <v>12948212</v>
      </c>
      <c r="S26" s="684"/>
      <c r="T26" s="684"/>
      <c r="U26" s="684"/>
      <c r="V26" s="684"/>
      <c r="W26" s="684"/>
      <c r="X26" s="684"/>
      <c r="Y26" s="685"/>
      <c r="Z26" s="686">
        <v>61</v>
      </c>
      <c r="AA26" s="686"/>
      <c r="AB26" s="686"/>
      <c r="AC26" s="686"/>
      <c r="AD26" s="687">
        <v>12211480</v>
      </c>
      <c r="AE26" s="687"/>
      <c r="AF26" s="687"/>
      <c r="AG26" s="687"/>
      <c r="AH26" s="687"/>
      <c r="AI26" s="687"/>
      <c r="AJ26" s="687"/>
      <c r="AK26" s="687"/>
      <c r="AL26" s="688">
        <v>99.7</v>
      </c>
      <c r="AM26" s="689"/>
      <c r="AN26" s="689"/>
      <c r="AO26" s="690"/>
      <c r="AP26" s="702" t="s">
        <v>291</v>
      </c>
      <c r="AQ26" s="729"/>
      <c r="AR26" s="729"/>
      <c r="AS26" s="729"/>
      <c r="AT26" s="729"/>
      <c r="AU26" s="729"/>
      <c r="AV26" s="729"/>
      <c r="AW26" s="729"/>
      <c r="AX26" s="729"/>
      <c r="AY26" s="729"/>
      <c r="AZ26" s="729"/>
      <c r="BA26" s="729"/>
      <c r="BB26" s="729"/>
      <c r="BC26" s="729"/>
      <c r="BD26" s="729"/>
      <c r="BE26" s="729"/>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2209731</v>
      </c>
      <c r="CS26" s="684"/>
      <c r="CT26" s="684"/>
      <c r="CU26" s="684"/>
      <c r="CV26" s="684"/>
      <c r="CW26" s="684"/>
      <c r="CX26" s="684"/>
      <c r="CY26" s="685"/>
      <c r="CZ26" s="688">
        <v>10.9</v>
      </c>
      <c r="DA26" s="718"/>
      <c r="DB26" s="718"/>
      <c r="DC26" s="722"/>
      <c r="DD26" s="692">
        <v>2086101</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8"/>
      <c r="DY26" s="718"/>
      <c r="DZ26" s="718"/>
      <c r="EA26" s="718"/>
      <c r="EB26" s="718"/>
      <c r="EC26" s="719"/>
    </row>
    <row r="27" spans="2:133" ht="11.25" customHeight="1" x14ac:dyDescent="0.15">
      <c r="B27" s="680" t="s">
        <v>293</v>
      </c>
      <c r="C27" s="681"/>
      <c r="D27" s="681"/>
      <c r="E27" s="681"/>
      <c r="F27" s="681"/>
      <c r="G27" s="681"/>
      <c r="H27" s="681"/>
      <c r="I27" s="681"/>
      <c r="J27" s="681"/>
      <c r="K27" s="681"/>
      <c r="L27" s="681"/>
      <c r="M27" s="681"/>
      <c r="N27" s="681"/>
      <c r="O27" s="681"/>
      <c r="P27" s="681"/>
      <c r="Q27" s="682"/>
      <c r="R27" s="683">
        <v>4334</v>
      </c>
      <c r="S27" s="684"/>
      <c r="T27" s="684"/>
      <c r="U27" s="684"/>
      <c r="V27" s="684"/>
      <c r="W27" s="684"/>
      <c r="X27" s="684"/>
      <c r="Y27" s="685"/>
      <c r="Z27" s="686">
        <v>0</v>
      </c>
      <c r="AA27" s="686"/>
      <c r="AB27" s="686"/>
      <c r="AC27" s="686"/>
      <c r="AD27" s="687">
        <v>4334</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4585439</v>
      </c>
      <c r="BH27" s="684"/>
      <c r="BI27" s="684"/>
      <c r="BJ27" s="684"/>
      <c r="BK27" s="684"/>
      <c r="BL27" s="684"/>
      <c r="BM27" s="684"/>
      <c r="BN27" s="685"/>
      <c r="BO27" s="686">
        <v>100</v>
      </c>
      <c r="BP27" s="686"/>
      <c r="BQ27" s="686"/>
      <c r="BR27" s="686"/>
      <c r="BS27" s="692">
        <v>59472</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4197552</v>
      </c>
      <c r="CS27" s="720"/>
      <c r="CT27" s="720"/>
      <c r="CU27" s="720"/>
      <c r="CV27" s="720"/>
      <c r="CW27" s="720"/>
      <c r="CX27" s="720"/>
      <c r="CY27" s="721"/>
      <c r="CZ27" s="688">
        <v>20.7</v>
      </c>
      <c r="DA27" s="718"/>
      <c r="DB27" s="718"/>
      <c r="DC27" s="722"/>
      <c r="DD27" s="692">
        <v>1357122</v>
      </c>
      <c r="DE27" s="720"/>
      <c r="DF27" s="720"/>
      <c r="DG27" s="720"/>
      <c r="DH27" s="720"/>
      <c r="DI27" s="720"/>
      <c r="DJ27" s="720"/>
      <c r="DK27" s="721"/>
      <c r="DL27" s="692">
        <v>1241284</v>
      </c>
      <c r="DM27" s="720"/>
      <c r="DN27" s="720"/>
      <c r="DO27" s="720"/>
      <c r="DP27" s="720"/>
      <c r="DQ27" s="720"/>
      <c r="DR27" s="720"/>
      <c r="DS27" s="720"/>
      <c r="DT27" s="720"/>
      <c r="DU27" s="720"/>
      <c r="DV27" s="721"/>
      <c r="DW27" s="688">
        <v>9.8000000000000007</v>
      </c>
      <c r="DX27" s="718"/>
      <c r="DY27" s="718"/>
      <c r="DZ27" s="718"/>
      <c r="EA27" s="718"/>
      <c r="EB27" s="718"/>
      <c r="EC27" s="719"/>
    </row>
    <row r="28" spans="2:133" ht="11.25" customHeight="1" x14ac:dyDescent="0.15">
      <c r="B28" s="680" t="s">
        <v>296</v>
      </c>
      <c r="C28" s="681"/>
      <c r="D28" s="681"/>
      <c r="E28" s="681"/>
      <c r="F28" s="681"/>
      <c r="G28" s="681"/>
      <c r="H28" s="681"/>
      <c r="I28" s="681"/>
      <c r="J28" s="681"/>
      <c r="K28" s="681"/>
      <c r="L28" s="681"/>
      <c r="M28" s="681"/>
      <c r="N28" s="681"/>
      <c r="O28" s="681"/>
      <c r="P28" s="681"/>
      <c r="Q28" s="682"/>
      <c r="R28" s="683">
        <v>59464</v>
      </c>
      <c r="S28" s="684"/>
      <c r="T28" s="684"/>
      <c r="U28" s="684"/>
      <c r="V28" s="684"/>
      <c r="W28" s="684"/>
      <c r="X28" s="684"/>
      <c r="Y28" s="685"/>
      <c r="Z28" s="686">
        <v>0.3</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2268549</v>
      </c>
      <c r="CS28" s="684"/>
      <c r="CT28" s="684"/>
      <c r="CU28" s="684"/>
      <c r="CV28" s="684"/>
      <c r="CW28" s="684"/>
      <c r="CX28" s="684"/>
      <c r="CY28" s="685"/>
      <c r="CZ28" s="688">
        <v>11.2</v>
      </c>
      <c r="DA28" s="718"/>
      <c r="DB28" s="718"/>
      <c r="DC28" s="722"/>
      <c r="DD28" s="692">
        <v>2218549</v>
      </c>
      <c r="DE28" s="684"/>
      <c r="DF28" s="684"/>
      <c r="DG28" s="684"/>
      <c r="DH28" s="684"/>
      <c r="DI28" s="684"/>
      <c r="DJ28" s="684"/>
      <c r="DK28" s="685"/>
      <c r="DL28" s="692">
        <v>2218549</v>
      </c>
      <c r="DM28" s="684"/>
      <c r="DN28" s="684"/>
      <c r="DO28" s="684"/>
      <c r="DP28" s="684"/>
      <c r="DQ28" s="684"/>
      <c r="DR28" s="684"/>
      <c r="DS28" s="684"/>
      <c r="DT28" s="684"/>
      <c r="DU28" s="684"/>
      <c r="DV28" s="685"/>
      <c r="DW28" s="688">
        <v>17.5</v>
      </c>
      <c r="DX28" s="718"/>
      <c r="DY28" s="718"/>
      <c r="DZ28" s="718"/>
      <c r="EA28" s="718"/>
      <c r="EB28" s="718"/>
      <c r="EC28" s="719"/>
    </row>
    <row r="29" spans="2:133" ht="11.25" customHeight="1" x14ac:dyDescent="0.15">
      <c r="B29" s="680" t="s">
        <v>298</v>
      </c>
      <c r="C29" s="681"/>
      <c r="D29" s="681"/>
      <c r="E29" s="681"/>
      <c r="F29" s="681"/>
      <c r="G29" s="681"/>
      <c r="H29" s="681"/>
      <c r="I29" s="681"/>
      <c r="J29" s="681"/>
      <c r="K29" s="681"/>
      <c r="L29" s="681"/>
      <c r="M29" s="681"/>
      <c r="N29" s="681"/>
      <c r="O29" s="681"/>
      <c r="P29" s="681"/>
      <c r="Q29" s="682"/>
      <c r="R29" s="683">
        <v>53110</v>
      </c>
      <c r="S29" s="684"/>
      <c r="T29" s="684"/>
      <c r="U29" s="684"/>
      <c r="V29" s="684"/>
      <c r="W29" s="684"/>
      <c r="X29" s="684"/>
      <c r="Y29" s="685"/>
      <c r="Z29" s="686">
        <v>0.3</v>
      </c>
      <c r="AA29" s="686"/>
      <c r="AB29" s="686"/>
      <c r="AC29" s="686"/>
      <c r="AD29" s="687">
        <v>13830</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69</v>
      </c>
      <c r="CG29" s="699"/>
      <c r="CH29" s="699"/>
      <c r="CI29" s="699"/>
      <c r="CJ29" s="699"/>
      <c r="CK29" s="699"/>
      <c r="CL29" s="699"/>
      <c r="CM29" s="699"/>
      <c r="CN29" s="699"/>
      <c r="CO29" s="699"/>
      <c r="CP29" s="699"/>
      <c r="CQ29" s="700"/>
      <c r="CR29" s="683">
        <v>2268547</v>
      </c>
      <c r="CS29" s="720"/>
      <c r="CT29" s="720"/>
      <c r="CU29" s="720"/>
      <c r="CV29" s="720"/>
      <c r="CW29" s="720"/>
      <c r="CX29" s="720"/>
      <c r="CY29" s="721"/>
      <c r="CZ29" s="688">
        <v>11.2</v>
      </c>
      <c r="DA29" s="718"/>
      <c r="DB29" s="718"/>
      <c r="DC29" s="722"/>
      <c r="DD29" s="692">
        <v>2218547</v>
      </c>
      <c r="DE29" s="720"/>
      <c r="DF29" s="720"/>
      <c r="DG29" s="720"/>
      <c r="DH29" s="720"/>
      <c r="DI29" s="720"/>
      <c r="DJ29" s="720"/>
      <c r="DK29" s="721"/>
      <c r="DL29" s="692">
        <v>2218547</v>
      </c>
      <c r="DM29" s="720"/>
      <c r="DN29" s="720"/>
      <c r="DO29" s="720"/>
      <c r="DP29" s="720"/>
      <c r="DQ29" s="720"/>
      <c r="DR29" s="720"/>
      <c r="DS29" s="720"/>
      <c r="DT29" s="720"/>
      <c r="DU29" s="720"/>
      <c r="DV29" s="721"/>
      <c r="DW29" s="688">
        <v>17.5</v>
      </c>
      <c r="DX29" s="718"/>
      <c r="DY29" s="718"/>
      <c r="DZ29" s="718"/>
      <c r="EA29" s="718"/>
      <c r="EB29" s="718"/>
      <c r="EC29" s="719"/>
    </row>
    <row r="30" spans="2:133" ht="11.25" customHeight="1" x14ac:dyDescent="0.15">
      <c r="B30" s="680" t="s">
        <v>300</v>
      </c>
      <c r="C30" s="681"/>
      <c r="D30" s="681"/>
      <c r="E30" s="681"/>
      <c r="F30" s="681"/>
      <c r="G30" s="681"/>
      <c r="H30" s="681"/>
      <c r="I30" s="681"/>
      <c r="J30" s="681"/>
      <c r="K30" s="681"/>
      <c r="L30" s="681"/>
      <c r="M30" s="681"/>
      <c r="N30" s="681"/>
      <c r="O30" s="681"/>
      <c r="P30" s="681"/>
      <c r="Q30" s="682"/>
      <c r="R30" s="683">
        <v>69455</v>
      </c>
      <c r="S30" s="684"/>
      <c r="T30" s="684"/>
      <c r="U30" s="684"/>
      <c r="V30" s="684"/>
      <c r="W30" s="684"/>
      <c r="X30" s="684"/>
      <c r="Y30" s="685"/>
      <c r="Z30" s="686">
        <v>0.3</v>
      </c>
      <c r="AA30" s="686"/>
      <c r="AB30" s="686"/>
      <c r="AC30" s="686"/>
      <c r="AD30" s="687" t="s">
        <v>127</v>
      </c>
      <c r="AE30" s="687"/>
      <c r="AF30" s="687"/>
      <c r="AG30" s="687"/>
      <c r="AH30" s="687"/>
      <c r="AI30" s="687"/>
      <c r="AJ30" s="687"/>
      <c r="AK30" s="687"/>
      <c r="AL30" s="688" t="s">
        <v>127</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301</v>
      </c>
      <c r="BH30" s="730"/>
      <c r="BI30" s="730"/>
      <c r="BJ30" s="730"/>
      <c r="BK30" s="730"/>
      <c r="BL30" s="730"/>
      <c r="BM30" s="730"/>
      <c r="BN30" s="730"/>
      <c r="BO30" s="730"/>
      <c r="BP30" s="730"/>
      <c r="BQ30" s="731"/>
      <c r="BR30" s="662" t="s">
        <v>302</v>
      </c>
      <c r="BS30" s="730"/>
      <c r="BT30" s="730"/>
      <c r="BU30" s="730"/>
      <c r="BV30" s="730"/>
      <c r="BW30" s="730"/>
      <c r="BX30" s="730"/>
      <c r="BY30" s="730"/>
      <c r="BZ30" s="730"/>
      <c r="CA30" s="730"/>
      <c r="CB30" s="731"/>
      <c r="CD30" s="725"/>
      <c r="CE30" s="726"/>
      <c r="CF30" s="698" t="s">
        <v>303</v>
      </c>
      <c r="CG30" s="699"/>
      <c r="CH30" s="699"/>
      <c r="CI30" s="699"/>
      <c r="CJ30" s="699"/>
      <c r="CK30" s="699"/>
      <c r="CL30" s="699"/>
      <c r="CM30" s="699"/>
      <c r="CN30" s="699"/>
      <c r="CO30" s="699"/>
      <c r="CP30" s="699"/>
      <c r="CQ30" s="700"/>
      <c r="CR30" s="683">
        <v>2121220</v>
      </c>
      <c r="CS30" s="684"/>
      <c r="CT30" s="684"/>
      <c r="CU30" s="684"/>
      <c r="CV30" s="684"/>
      <c r="CW30" s="684"/>
      <c r="CX30" s="684"/>
      <c r="CY30" s="685"/>
      <c r="CZ30" s="688">
        <v>10.4</v>
      </c>
      <c r="DA30" s="718"/>
      <c r="DB30" s="718"/>
      <c r="DC30" s="722"/>
      <c r="DD30" s="692">
        <v>2071220</v>
      </c>
      <c r="DE30" s="684"/>
      <c r="DF30" s="684"/>
      <c r="DG30" s="684"/>
      <c r="DH30" s="684"/>
      <c r="DI30" s="684"/>
      <c r="DJ30" s="684"/>
      <c r="DK30" s="685"/>
      <c r="DL30" s="692">
        <v>2071220</v>
      </c>
      <c r="DM30" s="684"/>
      <c r="DN30" s="684"/>
      <c r="DO30" s="684"/>
      <c r="DP30" s="684"/>
      <c r="DQ30" s="684"/>
      <c r="DR30" s="684"/>
      <c r="DS30" s="684"/>
      <c r="DT30" s="684"/>
      <c r="DU30" s="684"/>
      <c r="DV30" s="685"/>
      <c r="DW30" s="688">
        <v>16.3</v>
      </c>
      <c r="DX30" s="718"/>
      <c r="DY30" s="718"/>
      <c r="DZ30" s="718"/>
      <c r="EA30" s="718"/>
      <c r="EB30" s="718"/>
      <c r="EC30" s="719"/>
    </row>
    <row r="31" spans="2:133" ht="11.25" customHeight="1" x14ac:dyDescent="0.15">
      <c r="B31" s="680" t="s">
        <v>304</v>
      </c>
      <c r="C31" s="681"/>
      <c r="D31" s="681"/>
      <c r="E31" s="681"/>
      <c r="F31" s="681"/>
      <c r="G31" s="681"/>
      <c r="H31" s="681"/>
      <c r="I31" s="681"/>
      <c r="J31" s="681"/>
      <c r="K31" s="681"/>
      <c r="L31" s="681"/>
      <c r="M31" s="681"/>
      <c r="N31" s="681"/>
      <c r="O31" s="681"/>
      <c r="P31" s="681"/>
      <c r="Q31" s="682"/>
      <c r="R31" s="683">
        <v>2893431</v>
      </c>
      <c r="S31" s="684"/>
      <c r="T31" s="684"/>
      <c r="U31" s="684"/>
      <c r="V31" s="684"/>
      <c r="W31" s="684"/>
      <c r="X31" s="684"/>
      <c r="Y31" s="685"/>
      <c r="Z31" s="686">
        <v>13.6</v>
      </c>
      <c r="AA31" s="686"/>
      <c r="AB31" s="686"/>
      <c r="AC31" s="686"/>
      <c r="AD31" s="687" t="s">
        <v>127</v>
      </c>
      <c r="AE31" s="687"/>
      <c r="AF31" s="687"/>
      <c r="AG31" s="687"/>
      <c r="AH31" s="687"/>
      <c r="AI31" s="687"/>
      <c r="AJ31" s="687"/>
      <c r="AK31" s="687"/>
      <c r="AL31" s="688" t="s">
        <v>127</v>
      </c>
      <c r="AM31" s="689"/>
      <c r="AN31" s="689"/>
      <c r="AO31" s="690"/>
      <c r="AP31" s="737" t="s">
        <v>305</v>
      </c>
      <c r="AQ31" s="738"/>
      <c r="AR31" s="738"/>
      <c r="AS31" s="738"/>
      <c r="AT31" s="743" t="s">
        <v>306</v>
      </c>
      <c r="AU31" s="231"/>
      <c r="AV31" s="231"/>
      <c r="AW31" s="231"/>
      <c r="AX31" s="669" t="s">
        <v>182</v>
      </c>
      <c r="AY31" s="670"/>
      <c r="AZ31" s="670"/>
      <c r="BA31" s="670"/>
      <c r="BB31" s="670"/>
      <c r="BC31" s="670"/>
      <c r="BD31" s="670"/>
      <c r="BE31" s="670"/>
      <c r="BF31" s="671"/>
      <c r="BG31" s="751">
        <v>99</v>
      </c>
      <c r="BH31" s="735"/>
      <c r="BI31" s="735"/>
      <c r="BJ31" s="735"/>
      <c r="BK31" s="735"/>
      <c r="BL31" s="735"/>
      <c r="BM31" s="678">
        <v>94.8</v>
      </c>
      <c r="BN31" s="735"/>
      <c r="BO31" s="735"/>
      <c r="BP31" s="735"/>
      <c r="BQ31" s="736"/>
      <c r="BR31" s="751">
        <v>98.8</v>
      </c>
      <c r="BS31" s="735"/>
      <c r="BT31" s="735"/>
      <c r="BU31" s="735"/>
      <c r="BV31" s="735"/>
      <c r="BW31" s="735"/>
      <c r="BX31" s="678">
        <v>94.7</v>
      </c>
      <c r="BY31" s="735"/>
      <c r="BZ31" s="735"/>
      <c r="CA31" s="735"/>
      <c r="CB31" s="736"/>
      <c r="CD31" s="725"/>
      <c r="CE31" s="726"/>
      <c r="CF31" s="698" t="s">
        <v>307</v>
      </c>
      <c r="CG31" s="699"/>
      <c r="CH31" s="699"/>
      <c r="CI31" s="699"/>
      <c r="CJ31" s="699"/>
      <c r="CK31" s="699"/>
      <c r="CL31" s="699"/>
      <c r="CM31" s="699"/>
      <c r="CN31" s="699"/>
      <c r="CO31" s="699"/>
      <c r="CP31" s="699"/>
      <c r="CQ31" s="700"/>
      <c r="CR31" s="683">
        <v>147327</v>
      </c>
      <c r="CS31" s="720"/>
      <c r="CT31" s="720"/>
      <c r="CU31" s="720"/>
      <c r="CV31" s="720"/>
      <c r="CW31" s="720"/>
      <c r="CX31" s="720"/>
      <c r="CY31" s="721"/>
      <c r="CZ31" s="688">
        <v>0.7</v>
      </c>
      <c r="DA31" s="718"/>
      <c r="DB31" s="718"/>
      <c r="DC31" s="722"/>
      <c r="DD31" s="692">
        <v>147327</v>
      </c>
      <c r="DE31" s="720"/>
      <c r="DF31" s="720"/>
      <c r="DG31" s="720"/>
      <c r="DH31" s="720"/>
      <c r="DI31" s="720"/>
      <c r="DJ31" s="720"/>
      <c r="DK31" s="721"/>
      <c r="DL31" s="692">
        <v>147327</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15">
      <c r="B32" s="746" t="s">
        <v>308</v>
      </c>
      <c r="C32" s="747"/>
      <c r="D32" s="747"/>
      <c r="E32" s="747"/>
      <c r="F32" s="747"/>
      <c r="G32" s="747"/>
      <c r="H32" s="747"/>
      <c r="I32" s="747"/>
      <c r="J32" s="747"/>
      <c r="K32" s="747"/>
      <c r="L32" s="747"/>
      <c r="M32" s="747"/>
      <c r="N32" s="747"/>
      <c r="O32" s="747"/>
      <c r="P32" s="747"/>
      <c r="Q32" s="748"/>
      <c r="R32" s="683">
        <v>1978</v>
      </c>
      <c r="S32" s="684"/>
      <c r="T32" s="684"/>
      <c r="U32" s="684"/>
      <c r="V32" s="684"/>
      <c r="W32" s="684"/>
      <c r="X32" s="684"/>
      <c r="Y32" s="685"/>
      <c r="Z32" s="686">
        <v>0</v>
      </c>
      <c r="AA32" s="686"/>
      <c r="AB32" s="686"/>
      <c r="AC32" s="686"/>
      <c r="AD32" s="687">
        <v>1978</v>
      </c>
      <c r="AE32" s="687"/>
      <c r="AF32" s="687"/>
      <c r="AG32" s="687"/>
      <c r="AH32" s="687"/>
      <c r="AI32" s="687"/>
      <c r="AJ32" s="687"/>
      <c r="AK32" s="687"/>
      <c r="AL32" s="688">
        <v>0</v>
      </c>
      <c r="AM32" s="689"/>
      <c r="AN32" s="689"/>
      <c r="AO32" s="690"/>
      <c r="AP32" s="739"/>
      <c r="AQ32" s="740"/>
      <c r="AR32" s="740"/>
      <c r="AS32" s="740"/>
      <c r="AT32" s="744"/>
      <c r="AU32" s="230" t="s">
        <v>309</v>
      </c>
      <c r="AV32" s="230"/>
      <c r="AW32" s="230"/>
      <c r="AX32" s="680" t="s">
        <v>310</v>
      </c>
      <c r="AY32" s="681"/>
      <c r="AZ32" s="681"/>
      <c r="BA32" s="681"/>
      <c r="BB32" s="681"/>
      <c r="BC32" s="681"/>
      <c r="BD32" s="681"/>
      <c r="BE32" s="681"/>
      <c r="BF32" s="682"/>
      <c r="BG32" s="752">
        <v>100</v>
      </c>
      <c r="BH32" s="720"/>
      <c r="BI32" s="720"/>
      <c r="BJ32" s="720"/>
      <c r="BK32" s="720"/>
      <c r="BL32" s="720"/>
      <c r="BM32" s="689">
        <v>98.2</v>
      </c>
      <c r="BN32" s="749"/>
      <c r="BO32" s="749"/>
      <c r="BP32" s="749"/>
      <c r="BQ32" s="750"/>
      <c r="BR32" s="752">
        <v>99.3</v>
      </c>
      <c r="BS32" s="720"/>
      <c r="BT32" s="720"/>
      <c r="BU32" s="720"/>
      <c r="BV32" s="720"/>
      <c r="BW32" s="720"/>
      <c r="BX32" s="689">
        <v>97.4</v>
      </c>
      <c r="BY32" s="749"/>
      <c r="BZ32" s="749"/>
      <c r="CA32" s="749"/>
      <c r="CB32" s="750"/>
      <c r="CD32" s="727"/>
      <c r="CE32" s="728"/>
      <c r="CF32" s="698" t="s">
        <v>311</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8"/>
      <c r="DB32" s="718"/>
      <c r="DC32" s="722"/>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312</v>
      </c>
      <c r="C33" s="681"/>
      <c r="D33" s="681"/>
      <c r="E33" s="681"/>
      <c r="F33" s="681"/>
      <c r="G33" s="681"/>
      <c r="H33" s="681"/>
      <c r="I33" s="681"/>
      <c r="J33" s="681"/>
      <c r="K33" s="681"/>
      <c r="L33" s="681"/>
      <c r="M33" s="681"/>
      <c r="N33" s="681"/>
      <c r="O33" s="681"/>
      <c r="P33" s="681"/>
      <c r="Q33" s="682"/>
      <c r="R33" s="683">
        <v>1720670</v>
      </c>
      <c r="S33" s="684"/>
      <c r="T33" s="684"/>
      <c r="U33" s="684"/>
      <c r="V33" s="684"/>
      <c r="W33" s="684"/>
      <c r="X33" s="684"/>
      <c r="Y33" s="685"/>
      <c r="Z33" s="686">
        <v>8.1</v>
      </c>
      <c r="AA33" s="686"/>
      <c r="AB33" s="686"/>
      <c r="AC33" s="686"/>
      <c r="AD33" s="687" t="s">
        <v>127</v>
      </c>
      <c r="AE33" s="687"/>
      <c r="AF33" s="687"/>
      <c r="AG33" s="687"/>
      <c r="AH33" s="687"/>
      <c r="AI33" s="687"/>
      <c r="AJ33" s="687"/>
      <c r="AK33" s="687"/>
      <c r="AL33" s="688" t="s">
        <v>127</v>
      </c>
      <c r="AM33" s="689"/>
      <c r="AN33" s="689"/>
      <c r="AO33" s="690"/>
      <c r="AP33" s="741"/>
      <c r="AQ33" s="742"/>
      <c r="AR33" s="742"/>
      <c r="AS33" s="742"/>
      <c r="AT33" s="745"/>
      <c r="AU33" s="232"/>
      <c r="AV33" s="232"/>
      <c r="AW33" s="232"/>
      <c r="AX33" s="732" t="s">
        <v>313</v>
      </c>
      <c r="AY33" s="733"/>
      <c r="AZ33" s="733"/>
      <c r="BA33" s="733"/>
      <c r="BB33" s="733"/>
      <c r="BC33" s="733"/>
      <c r="BD33" s="733"/>
      <c r="BE33" s="733"/>
      <c r="BF33" s="734"/>
      <c r="BG33" s="753">
        <v>98</v>
      </c>
      <c r="BH33" s="754"/>
      <c r="BI33" s="754"/>
      <c r="BJ33" s="754"/>
      <c r="BK33" s="754"/>
      <c r="BL33" s="754"/>
      <c r="BM33" s="755">
        <v>91</v>
      </c>
      <c r="BN33" s="754"/>
      <c r="BO33" s="754"/>
      <c r="BP33" s="754"/>
      <c r="BQ33" s="756"/>
      <c r="BR33" s="753">
        <v>98.2</v>
      </c>
      <c r="BS33" s="754"/>
      <c r="BT33" s="754"/>
      <c r="BU33" s="754"/>
      <c r="BV33" s="754"/>
      <c r="BW33" s="754"/>
      <c r="BX33" s="755">
        <v>91.2</v>
      </c>
      <c r="BY33" s="754"/>
      <c r="BZ33" s="754"/>
      <c r="CA33" s="754"/>
      <c r="CB33" s="756"/>
      <c r="CD33" s="698" t="s">
        <v>314</v>
      </c>
      <c r="CE33" s="699"/>
      <c r="CF33" s="699"/>
      <c r="CG33" s="699"/>
      <c r="CH33" s="699"/>
      <c r="CI33" s="699"/>
      <c r="CJ33" s="699"/>
      <c r="CK33" s="699"/>
      <c r="CL33" s="699"/>
      <c r="CM33" s="699"/>
      <c r="CN33" s="699"/>
      <c r="CO33" s="699"/>
      <c r="CP33" s="699"/>
      <c r="CQ33" s="700"/>
      <c r="CR33" s="683">
        <v>8275645</v>
      </c>
      <c r="CS33" s="720"/>
      <c r="CT33" s="720"/>
      <c r="CU33" s="720"/>
      <c r="CV33" s="720"/>
      <c r="CW33" s="720"/>
      <c r="CX33" s="720"/>
      <c r="CY33" s="721"/>
      <c r="CZ33" s="688">
        <v>40.700000000000003</v>
      </c>
      <c r="DA33" s="718"/>
      <c r="DB33" s="718"/>
      <c r="DC33" s="722"/>
      <c r="DD33" s="692">
        <v>6270217</v>
      </c>
      <c r="DE33" s="720"/>
      <c r="DF33" s="720"/>
      <c r="DG33" s="720"/>
      <c r="DH33" s="720"/>
      <c r="DI33" s="720"/>
      <c r="DJ33" s="720"/>
      <c r="DK33" s="721"/>
      <c r="DL33" s="692">
        <v>4786614</v>
      </c>
      <c r="DM33" s="720"/>
      <c r="DN33" s="720"/>
      <c r="DO33" s="720"/>
      <c r="DP33" s="720"/>
      <c r="DQ33" s="720"/>
      <c r="DR33" s="720"/>
      <c r="DS33" s="720"/>
      <c r="DT33" s="720"/>
      <c r="DU33" s="720"/>
      <c r="DV33" s="721"/>
      <c r="DW33" s="688">
        <v>37.700000000000003</v>
      </c>
      <c r="DX33" s="718"/>
      <c r="DY33" s="718"/>
      <c r="DZ33" s="718"/>
      <c r="EA33" s="718"/>
      <c r="EB33" s="718"/>
      <c r="EC33" s="719"/>
    </row>
    <row r="34" spans="2:133" ht="11.25" customHeight="1" x14ac:dyDescent="0.15">
      <c r="B34" s="680" t="s">
        <v>315</v>
      </c>
      <c r="C34" s="681"/>
      <c r="D34" s="681"/>
      <c r="E34" s="681"/>
      <c r="F34" s="681"/>
      <c r="G34" s="681"/>
      <c r="H34" s="681"/>
      <c r="I34" s="681"/>
      <c r="J34" s="681"/>
      <c r="K34" s="681"/>
      <c r="L34" s="681"/>
      <c r="M34" s="681"/>
      <c r="N34" s="681"/>
      <c r="O34" s="681"/>
      <c r="P34" s="681"/>
      <c r="Q34" s="682"/>
      <c r="R34" s="683">
        <v>50772</v>
      </c>
      <c r="S34" s="684"/>
      <c r="T34" s="684"/>
      <c r="U34" s="684"/>
      <c r="V34" s="684"/>
      <c r="W34" s="684"/>
      <c r="X34" s="684"/>
      <c r="Y34" s="685"/>
      <c r="Z34" s="686">
        <v>0.2</v>
      </c>
      <c r="AA34" s="686"/>
      <c r="AB34" s="686"/>
      <c r="AC34" s="686"/>
      <c r="AD34" s="687">
        <v>14033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2900397</v>
      </c>
      <c r="CS34" s="684"/>
      <c r="CT34" s="684"/>
      <c r="CU34" s="684"/>
      <c r="CV34" s="684"/>
      <c r="CW34" s="684"/>
      <c r="CX34" s="684"/>
      <c r="CY34" s="685"/>
      <c r="CZ34" s="688">
        <v>14.3</v>
      </c>
      <c r="DA34" s="718"/>
      <c r="DB34" s="718"/>
      <c r="DC34" s="722"/>
      <c r="DD34" s="692">
        <v>2103652</v>
      </c>
      <c r="DE34" s="684"/>
      <c r="DF34" s="684"/>
      <c r="DG34" s="684"/>
      <c r="DH34" s="684"/>
      <c r="DI34" s="684"/>
      <c r="DJ34" s="684"/>
      <c r="DK34" s="685"/>
      <c r="DL34" s="692">
        <v>1931995</v>
      </c>
      <c r="DM34" s="684"/>
      <c r="DN34" s="684"/>
      <c r="DO34" s="684"/>
      <c r="DP34" s="684"/>
      <c r="DQ34" s="684"/>
      <c r="DR34" s="684"/>
      <c r="DS34" s="684"/>
      <c r="DT34" s="684"/>
      <c r="DU34" s="684"/>
      <c r="DV34" s="685"/>
      <c r="DW34" s="688">
        <v>15.2</v>
      </c>
      <c r="DX34" s="718"/>
      <c r="DY34" s="718"/>
      <c r="DZ34" s="718"/>
      <c r="EA34" s="718"/>
      <c r="EB34" s="718"/>
      <c r="EC34" s="719"/>
    </row>
    <row r="35" spans="2:133" ht="11.25" customHeight="1" x14ac:dyDescent="0.15">
      <c r="B35" s="680" t="s">
        <v>317</v>
      </c>
      <c r="C35" s="681"/>
      <c r="D35" s="681"/>
      <c r="E35" s="681"/>
      <c r="F35" s="681"/>
      <c r="G35" s="681"/>
      <c r="H35" s="681"/>
      <c r="I35" s="681"/>
      <c r="J35" s="681"/>
      <c r="K35" s="681"/>
      <c r="L35" s="681"/>
      <c r="M35" s="681"/>
      <c r="N35" s="681"/>
      <c r="O35" s="681"/>
      <c r="P35" s="681"/>
      <c r="Q35" s="682"/>
      <c r="R35" s="683">
        <v>288578</v>
      </c>
      <c r="S35" s="684"/>
      <c r="T35" s="684"/>
      <c r="U35" s="684"/>
      <c r="V35" s="684"/>
      <c r="W35" s="684"/>
      <c r="X35" s="684"/>
      <c r="Y35" s="685"/>
      <c r="Z35" s="686">
        <v>1.4</v>
      </c>
      <c r="AA35" s="686"/>
      <c r="AB35" s="686"/>
      <c r="AC35" s="686"/>
      <c r="AD35" s="687" t="s">
        <v>127</v>
      </c>
      <c r="AE35" s="687"/>
      <c r="AF35" s="687"/>
      <c r="AG35" s="687"/>
      <c r="AH35" s="687"/>
      <c r="AI35" s="687"/>
      <c r="AJ35" s="687"/>
      <c r="AK35" s="687"/>
      <c r="AL35" s="688" t="s">
        <v>127</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262961</v>
      </c>
      <c r="CS35" s="720"/>
      <c r="CT35" s="720"/>
      <c r="CU35" s="720"/>
      <c r="CV35" s="720"/>
      <c r="CW35" s="720"/>
      <c r="CX35" s="720"/>
      <c r="CY35" s="721"/>
      <c r="CZ35" s="688">
        <v>1.3</v>
      </c>
      <c r="DA35" s="718"/>
      <c r="DB35" s="718"/>
      <c r="DC35" s="722"/>
      <c r="DD35" s="692">
        <v>233477</v>
      </c>
      <c r="DE35" s="720"/>
      <c r="DF35" s="720"/>
      <c r="DG35" s="720"/>
      <c r="DH35" s="720"/>
      <c r="DI35" s="720"/>
      <c r="DJ35" s="720"/>
      <c r="DK35" s="721"/>
      <c r="DL35" s="692">
        <v>221042</v>
      </c>
      <c r="DM35" s="720"/>
      <c r="DN35" s="720"/>
      <c r="DO35" s="720"/>
      <c r="DP35" s="720"/>
      <c r="DQ35" s="720"/>
      <c r="DR35" s="720"/>
      <c r="DS35" s="720"/>
      <c r="DT35" s="720"/>
      <c r="DU35" s="720"/>
      <c r="DV35" s="721"/>
      <c r="DW35" s="688">
        <v>1.7</v>
      </c>
      <c r="DX35" s="718"/>
      <c r="DY35" s="718"/>
      <c r="DZ35" s="718"/>
      <c r="EA35" s="718"/>
      <c r="EB35" s="718"/>
      <c r="EC35" s="719"/>
    </row>
    <row r="36" spans="2:133" ht="11.25" customHeight="1" x14ac:dyDescent="0.15">
      <c r="B36" s="680" t="s">
        <v>321</v>
      </c>
      <c r="C36" s="681"/>
      <c r="D36" s="681"/>
      <c r="E36" s="681"/>
      <c r="F36" s="681"/>
      <c r="G36" s="681"/>
      <c r="H36" s="681"/>
      <c r="I36" s="681"/>
      <c r="J36" s="681"/>
      <c r="K36" s="681"/>
      <c r="L36" s="681"/>
      <c r="M36" s="681"/>
      <c r="N36" s="681"/>
      <c r="O36" s="681"/>
      <c r="P36" s="681"/>
      <c r="Q36" s="682"/>
      <c r="R36" s="683">
        <v>431170</v>
      </c>
      <c r="S36" s="684"/>
      <c r="T36" s="684"/>
      <c r="U36" s="684"/>
      <c r="V36" s="684"/>
      <c r="W36" s="684"/>
      <c r="X36" s="684"/>
      <c r="Y36" s="685"/>
      <c r="Z36" s="686">
        <v>2</v>
      </c>
      <c r="AA36" s="686"/>
      <c r="AB36" s="686"/>
      <c r="AC36" s="686"/>
      <c r="AD36" s="687" t="s">
        <v>127</v>
      </c>
      <c r="AE36" s="687"/>
      <c r="AF36" s="687"/>
      <c r="AG36" s="687"/>
      <c r="AH36" s="687"/>
      <c r="AI36" s="687"/>
      <c r="AJ36" s="687"/>
      <c r="AK36" s="687"/>
      <c r="AL36" s="688" t="s">
        <v>127</v>
      </c>
      <c r="AM36" s="689"/>
      <c r="AN36" s="689"/>
      <c r="AO36" s="690"/>
      <c r="AP36" s="235"/>
      <c r="AQ36" s="757" t="s">
        <v>322</v>
      </c>
      <c r="AR36" s="758"/>
      <c r="AS36" s="758"/>
      <c r="AT36" s="758"/>
      <c r="AU36" s="758"/>
      <c r="AV36" s="758"/>
      <c r="AW36" s="758"/>
      <c r="AX36" s="758"/>
      <c r="AY36" s="759"/>
      <c r="AZ36" s="672">
        <v>2932904</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49661</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2154722</v>
      </c>
      <c r="CS36" s="684"/>
      <c r="CT36" s="684"/>
      <c r="CU36" s="684"/>
      <c r="CV36" s="684"/>
      <c r="CW36" s="684"/>
      <c r="CX36" s="684"/>
      <c r="CY36" s="685"/>
      <c r="CZ36" s="688">
        <v>10.6</v>
      </c>
      <c r="DA36" s="718"/>
      <c r="DB36" s="718"/>
      <c r="DC36" s="722"/>
      <c r="DD36" s="692">
        <v>1880060</v>
      </c>
      <c r="DE36" s="684"/>
      <c r="DF36" s="684"/>
      <c r="DG36" s="684"/>
      <c r="DH36" s="684"/>
      <c r="DI36" s="684"/>
      <c r="DJ36" s="684"/>
      <c r="DK36" s="685"/>
      <c r="DL36" s="692">
        <v>1369414</v>
      </c>
      <c r="DM36" s="684"/>
      <c r="DN36" s="684"/>
      <c r="DO36" s="684"/>
      <c r="DP36" s="684"/>
      <c r="DQ36" s="684"/>
      <c r="DR36" s="684"/>
      <c r="DS36" s="684"/>
      <c r="DT36" s="684"/>
      <c r="DU36" s="684"/>
      <c r="DV36" s="685"/>
      <c r="DW36" s="688">
        <v>10.8</v>
      </c>
      <c r="DX36" s="718"/>
      <c r="DY36" s="718"/>
      <c r="DZ36" s="718"/>
      <c r="EA36" s="718"/>
      <c r="EB36" s="718"/>
      <c r="EC36" s="719"/>
    </row>
    <row r="37" spans="2:133" ht="11.25" customHeight="1" x14ac:dyDescent="0.15">
      <c r="B37" s="680" t="s">
        <v>325</v>
      </c>
      <c r="C37" s="681"/>
      <c r="D37" s="681"/>
      <c r="E37" s="681"/>
      <c r="F37" s="681"/>
      <c r="G37" s="681"/>
      <c r="H37" s="681"/>
      <c r="I37" s="681"/>
      <c r="J37" s="681"/>
      <c r="K37" s="681"/>
      <c r="L37" s="681"/>
      <c r="M37" s="681"/>
      <c r="N37" s="681"/>
      <c r="O37" s="681"/>
      <c r="P37" s="681"/>
      <c r="Q37" s="682"/>
      <c r="R37" s="683">
        <v>1240644</v>
      </c>
      <c r="S37" s="684"/>
      <c r="T37" s="684"/>
      <c r="U37" s="684"/>
      <c r="V37" s="684"/>
      <c r="W37" s="684"/>
      <c r="X37" s="684"/>
      <c r="Y37" s="685"/>
      <c r="Z37" s="686">
        <v>5.8</v>
      </c>
      <c r="AA37" s="686"/>
      <c r="AB37" s="686"/>
      <c r="AC37" s="686"/>
      <c r="AD37" s="687" t="s">
        <v>248</v>
      </c>
      <c r="AE37" s="687"/>
      <c r="AF37" s="687"/>
      <c r="AG37" s="687"/>
      <c r="AH37" s="687"/>
      <c r="AI37" s="687"/>
      <c r="AJ37" s="687"/>
      <c r="AK37" s="687"/>
      <c r="AL37" s="688" t="s">
        <v>127</v>
      </c>
      <c r="AM37" s="689"/>
      <c r="AN37" s="689"/>
      <c r="AO37" s="690"/>
      <c r="AQ37" s="761" t="s">
        <v>326</v>
      </c>
      <c r="AR37" s="762"/>
      <c r="AS37" s="762"/>
      <c r="AT37" s="762"/>
      <c r="AU37" s="762"/>
      <c r="AV37" s="762"/>
      <c r="AW37" s="762"/>
      <c r="AX37" s="762"/>
      <c r="AY37" s="763"/>
      <c r="AZ37" s="683">
        <v>1126687</v>
      </c>
      <c r="BA37" s="684"/>
      <c r="BB37" s="684"/>
      <c r="BC37" s="684"/>
      <c r="BD37" s="720"/>
      <c r="BE37" s="720"/>
      <c r="BF37" s="750"/>
      <c r="BG37" s="698" t="s">
        <v>327</v>
      </c>
      <c r="BH37" s="699"/>
      <c r="BI37" s="699"/>
      <c r="BJ37" s="699"/>
      <c r="BK37" s="699"/>
      <c r="BL37" s="699"/>
      <c r="BM37" s="699"/>
      <c r="BN37" s="699"/>
      <c r="BO37" s="699"/>
      <c r="BP37" s="699"/>
      <c r="BQ37" s="699"/>
      <c r="BR37" s="699"/>
      <c r="BS37" s="699"/>
      <c r="BT37" s="699"/>
      <c r="BU37" s="700"/>
      <c r="BV37" s="683">
        <v>42224</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288056</v>
      </c>
      <c r="CS37" s="720"/>
      <c r="CT37" s="720"/>
      <c r="CU37" s="720"/>
      <c r="CV37" s="720"/>
      <c r="CW37" s="720"/>
      <c r="CX37" s="720"/>
      <c r="CY37" s="721"/>
      <c r="CZ37" s="688">
        <v>1.4</v>
      </c>
      <c r="DA37" s="718"/>
      <c r="DB37" s="718"/>
      <c r="DC37" s="722"/>
      <c r="DD37" s="692">
        <v>284066</v>
      </c>
      <c r="DE37" s="720"/>
      <c r="DF37" s="720"/>
      <c r="DG37" s="720"/>
      <c r="DH37" s="720"/>
      <c r="DI37" s="720"/>
      <c r="DJ37" s="720"/>
      <c r="DK37" s="721"/>
      <c r="DL37" s="692">
        <v>267993</v>
      </c>
      <c r="DM37" s="720"/>
      <c r="DN37" s="720"/>
      <c r="DO37" s="720"/>
      <c r="DP37" s="720"/>
      <c r="DQ37" s="720"/>
      <c r="DR37" s="720"/>
      <c r="DS37" s="720"/>
      <c r="DT37" s="720"/>
      <c r="DU37" s="720"/>
      <c r="DV37" s="721"/>
      <c r="DW37" s="688">
        <v>2.1</v>
      </c>
      <c r="DX37" s="718"/>
      <c r="DY37" s="718"/>
      <c r="DZ37" s="718"/>
      <c r="EA37" s="718"/>
      <c r="EB37" s="718"/>
      <c r="EC37" s="719"/>
    </row>
    <row r="38" spans="2:133" ht="11.25" customHeight="1" x14ac:dyDescent="0.15">
      <c r="B38" s="680" t="s">
        <v>329</v>
      </c>
      <c r="C38" s="681"/>
      <c r="D38" s="681"/>
      <c r="E38" s="681"/>
      <c r="F38" s="681"/>
      <c r="G38" s="681"/>
      <c r="H38" s="681"/>
      <c r="I38" s="681"/>
      <c r="J38" s="681"/>
      <c r="K38" s="681"/>
      <c r="L38" s="681"/>
      <c r="M38" s="681"/>
      <c r="N38" s="681"/>
      <c r="O38" s="681"/>
      <c r="P38" s="681"/>
      <c r="Q38" s="682"/>
      <c r="R38" s="683">
        <v>567140</v>
      </c>
      <c r="S38" s="684"/>
      <c r="T38" s="684"/>
      <c r="U38" s="684"/>
      <c r="V38" s="684"/>
      <c r="W38" s="684"/>
      <c r="X38" s="684"/>
      <c r="Y38" s="685"/>
      <c r="Z38" s="686">
        <v>2.7</v>
      </c>
      <c r="AA38" s="686"/>
      <c r="AB38" s="686"/>
      <c r="AC38" s="686"/>
      <c r="AD38" s="687">
        <v>149</v>
      </c>
      <c r="AE38" s="687"/>
      <c r="AF38" s="687"/>
      <c r="AG38" s="687"/>
      <c r="AH38" s="687"/>
      <c r="AI38" s="687"/>
      <c r="AJ38" s="687"/>
      <c r="AK38" s="687"/>
      <c r="AL38" s="688">
        <v>0</v>
      </c>
      <c r="AM38" s="689"/>
      <c r="AN38" s="689"/>
      <c r="AO38" s="690"/>
      <c r="AQ38" s="761" t="s">
        <v>330</v>
      </c>
      <c r="AR38" s="762"/>
      <c r="AS38" s="762"/>
      <c r="AT38" s="762"/>
      <c r="AU38" s="762"/>
      <c r="AV38" s="762"/>
      <c r="AW38" s="762"/>
      <c r="AX38" s="762"/>
      <c r="AY38" s="763"/>
      <c r="AZ38" s="683">
        <v>94347</v>
      </c>
      <c r="BA38" s="684"/>
      <c r="BB38" s="684"/>
      <c r="BC38" s="684"/>
      <c r="BD38" s="720"/>
      <c r="BE38" s="720"/>
      <c r="BF38" s="750"/>
      <c r="BG38" s="698" t="s">
        <v>331</v>
      </c>
      <c r="BH38" s="699"/>
      <c r="BI38" s="699"/>
      <c r="BJ38" s="699"/>
      <c r="BK38" s="699"/>
      <c r="BL38" s="699"/>
      <c r="BM38" s="699"/>
      <c r="BN38" s="699"/>
      <c r="BO38" s="699"/>
      <c r="BP38" s="699"/>
      <c r="BQ38" s="699"/>
      <c r="BR38" s="699"/>
      <c r="BS38" s="699"/>
      <c r="BT38" s="699"/>
      <c r="BU38" s="700"/>
      <c r="BV38" s="683">
        <v>5601</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1690754</v>
      </c>
      <c r="CS38" s="684"/>
      <c r="CT38" s="684"/>
      <c r="CU38" s="684"/>
      <c r="CV38" s="684"/>
      <c r="CW38" s="684"/>
      <c r="CX38" s="684"/>
      <c r="CY38" s="685"/>
      <c r="CZ38" s="688">
        <v>8.3000000000000007</v>
      </c>
      <c r="DA38" s="718"/>
      <c r="DB38" s="718"/>
      <c r="DC38" s="722"/>
      <c r="DD38" s="692">
        <v>1392288</v>
      </c>
      <c r="DE38" s="684"/>
      <c r="DF38" s="684"/>
      <c r="DG38" s="684"/>
      <c r="DH38" s="684"/>
      <c r="DI38" s="684"/>
      <c r="DJ38" s="684"/>
      <c r="DK38" s="685"/>
      <c r="DL38" s="692">
        <v>1264163</v>
      </c>
      <c r="DM38" s="684"/>
      <c r="DN38" s="684"/>
      <c r="DO38" s="684"/>
      <c r="DP38" s="684"/>
      <c r="DQ38" s="684"/>
      <c r="DR38" s="684"/>
      <c r="DS38" s="684"/>
      <c r="DT38" s="684"/>
      <c r="DU38" s="684"/>
      <c r="DV38" s="685"/>
      <c r="DW38" s="688">
        <v>10</v>
      </c>
      <c r="DX38" s="718"/>
      <c r="DY38" s="718"/>
      <c r="DZ38" s="718"/>
      <c r="EA38" s="718"/>
      <c r="EB38" s="718"/>
      <c r="EC38" s="719"/>
    </row>
    <row r="39" spans="2:133" ht="11.25" customHeight="1" x14ac:dyDescent="0.15">
      <c r="B39" s="680" t="s">
        <v>333</v>
      </c>
      <c r="C39" s="681"/>
      <c r="D39" s="681"/>
      <c r="E39" s="681"/>
      <c r="F39" s="681"/>
      <c r="G39" s="681"/>
      <c r="H39" s="681"/>
      <c r="I39" s="681"/>
      <c r="J39" s="681"/>
      <c r="K39" s="681"/>
      <c r="L39" s="681"/>
      <c r="M39" s="681"/>
      <c r="N39" s="681"/>
      <c r="O39" s="681"/>
      <c r="P39" s="681"/>
      <c r="Q39" s="682"/>
      <c r="R39" s="683">
        <v>908292</v>
      </c>
      <c r="S39" s="684"/>
      <c r="T39" s="684"/>
      <c r="U39" s="684"/>
      <c r="V39" s="684"/>
      <c r="W39" s="684"/>
      <c r="X39" s="684"/>
      <c r="Y39" s="685"/>
      <c r="Z39" s="686">
        <v>4.3</v>
      </c>
      <c r="AA39" s="686"/>
      <c r="AB39" s="686"/>
      <c r="AC39" s="686"/>
      <c r="AD39" s="687" t="s">
        <v>127</v>
      </c>
      <c r="AE39" s="687"/>
      <c r="AF39" s="687"/>
      <c r="AG39" s="687"/>
      <c r="AH39" s="687"/>
      <c r="AI39" s="687"/>
      <c r="AJ39" s="687"/>
      <c r="AK39" s="687"/>
      <c r="AL39" s="688" t="s">
        <v>127</v>
      </c>
      <c r="AM39" s="689"/>
      <c r="AN39" s="689"/>
      <c r="AO39" s="690"/>
      <c r="AQ39" s="761" t="s">
        <v>334</v>
      </c>
      <c r="AR39" s="762"/>
      <c r="AS39" s="762"/>
      <c r="AT39" s="762"/>
      <c r="AU39" s="762"/>
      <c r="AV39" s="762"/>
      <c r="AW39" s="762"/>
      <c r="AX39" s="762"/>
      <c r="AY39" s="763"/>
      <c r="AZ39" s="683">
        <v>35008</v>
      </c>
      <c r="BA39" s="684"/>
      <c r="BB39" s="684"/>
      <c r="BC39" s="684"/>
      <c r="BD39" s="720"/>
      <c r="BE39" s="720"/>
      <c r="BF39" s="750"/>
      <c r="BG39" s="698" t="s">
        <v>335</v>
      </c>
      <c r="BH39" s="699"/>
      <c r="BI39" s="699"/>
      <c r="BJ39" s="699"/>
      <c r="BK39" s="699"/>
      <c r="BL39" s="699"/>
      <c r="BM39" s="699"/>
      <c r="BN39" s="699"/>
      <c r="BO39" s="699"/>
      <c r="BP39" s="699"/>
      <c r="BQ39" s="699"/>
      <c r="BR39" s="699"/>
      <c r="BS39" s="699"/>
      <c r="BT39" s="699"/>
      <c r="BU39" s="700"/>
      <c r="BV39" s="683">
        <v>9323</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863029</v>
      </c>
      <c r="CS39" s="720"/>
      <c r="CT39" s="720"/>
      <c r="CU39" s="720"/>
      <c r="CV39" s="720"/>
      <c r="CW39" s="720"/>
      <c r="CX39" s="720"/>
      <c r="CY39" s="721"/>
      <c r="CZ39" s="688">
        <v>4.2</v>
      </c>
      <c r="DA39" s="718"/>
      <c r="DB39" s="718"/>
      <c r="DC39" s="722"/>
      <c r="DD39" s="692">
        <v>580658</v>
      </c>
      <c r="DE39" s="720"/>
      <c r="DF39" s="720"/>
      <c r="DG39" s="720"/>
      <c r="DH39" s="720"/>
      <c r="DI39" s="720"/>
      <c r="DJ39" s="720"/>
      <c r="DK39" s="721"/>
      <c r="DL39" s="692" t="s">
        <v>127</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337</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338</v>
      </c>
      <c r="AR40" s="762"/>
      <c r="AS40" s="762"/>
      <c r="AT40" s="762"/>
      <c r="AU40" s="762"/>
      <c r="AV40" s="762"/>
      <c r="AW40" s="762"/>
      <c r="AX40" s="762"/>
      <c r="AY40" s="763"/>
      <c r="AZ40" s="683">
        <v>21116</v>
      </c>
      <c r="BA40" s="684"/>
      <c r="BB40" s="684"/>
      <c r="BC40" s="684"/>
      <c r="BD40" s="720"/>
      <c r="BE40" s="720"/>
      <c r="BF40" s="750"/>
      <c r="BG40" s="764" t="s">
        <v>339</v>
      </c>
      <c r="BH40" s="765"/>
      <c r="BI40" s="765"/>
      <c r="BJ40" s="765"/>
      <c r="BK40" s="765"/>
      <c r="BL40" s="236"/>
      <c r="BM40" s="699" t="s">
        <v>340</v>
      </c>
      <c r="BN40" s="699"/>
      <c r="BO40" s="699"/>
      <c r="BP40" s="699"/>
      <c r="BQ40" s="699"/>
      <c r="BR40" s="699"/>
      <c r="BS40" s="699"/>
      <c r="BT40" s="699"/>
      <c r="BU40" s="700"/>
      <c r="BV40" s="683">
        <v>90</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403782</v>
      </c>
      <c r="CS40" s="684"/>
      <c r="CT40" s="684"/>
      <c r="CU40" s="684"/>
      <c r="CV40" s="684"/>
      <c r="CW40" s="684"/>
      <c r="CX40" s="684"/>
      <c r="CY40" s="685"/>
      <c r="CZ40" s="688">
        <v>2</v>
      </c>
      <c r="DA40" s="718"/>
      <c r="DB40" s="718"/>
      <c r="DC40" s="722"/>
      <c r="DD40" s="692">
        <v>80082</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8"/>
      <c r="DY40" s="718"/>
      <c r="DZ40" s="718"/>
      <c r="EA40" s="718"/>
      <c r="EB40" s="718"/>
      <c r="EC40" s="719"/>
    </row>
    <row r="41" spans="2:133" ht="11.25" customHeight="1" x14ac:dyDescent="0.15">
      <c r="B41" s="680" t="s">
        <v>342</v>
      </c>
      <c r="C41" s="681"/>
      <c r="D41" s="681"/>
      <c r="E41" s="681"/>
      <c r="F41" s="681"/>
      <c r="G41" s="681"/>
      <c r="H41" s="681"/>
      <c r="I41" s="681"/>
      <c r="J41" s="681"/>
      <c r="K41" s="681"/>
      <c r="L41" s="681"/>
      <c r="M41" s="681"/>
      <c r="N41" s="681"/>
      <c r="O41" s="681"/>
      <c r="P41" s="681"/>
      <c r="Q41" s="682"/>
      <c r="R41" s="683">
        <v>449492</v>
      </c>
      <c r="S41" s="684"/>
      <c r="T41" s="684"/>
      <c r="U41" s="684"/>
      <c r="V41" s="684"/>
      <c r="W41" s="684"/>
      <c r="X41" s="684"/>
      <c r="Y41" s="685"/>
      <c r="Z41" s="686">
        <v>2.1</v>
      </c>
      <c r="AA41" s="686"/>
      <c r="AB41" s="686"/>
      <c r="AC41" s="686"/>
      <c r="AD41" s="687" t="s">
        <v>127</v>
      </c>
      <c r="AE41" s="687"/>
      <c r="AF41" s="687"/>
      <c r="AG41" s="687"/>
      <c r="AH41" s="687"/>
      <c r="AI41" s="687"/>
      <c r="AJ41" s="687"/>
      <c r="AK41" s="687"/>
      <c r="AL41" s="688" t="s">
        <v>127</v>
      </c>
      <c r="AM41" s="689"/>
      <c r="AN41" s="689"/>
      <c r="AO41" s="690"/>
      <c r="AQ41" s="761" t="s">
        <v>343</v>
      </c>
      <c r="AR41" s="762"/>
      <c r="AS41" s="762"/>
      <c r="AT41" s="762"/>
      <c r="AU41" s="762"/>
      <c r="AV41" s="762"/>
      <c r="AW41" s="762"/>
      <c r="AX41" s="762"/>
      <c r="AY41" s="763"/>
      <c r="AZ41" s="683">
        <v>305032</v>
      </c>
      <c r="BA41" s="684"/>
      <c r="BB41" s="684"/>
      <c r="BC41" s="684"/>
      <c r="BD41" s="720"/>
      <c r="BE41" s="720"/>
      <c r="BF41" s="750"/>
      <c r="BG41" s="764"/>
      <c r="BH41" s="765"/>
      <c r="BI41" s="765"/>
      <c r="BJ41" s="765"/>
      <c r="BK41" s="765"/>
      <c r="BL41" s="236"/>
      <c r="BM41" s="699" t="s">
        <v>344</v>
      </c>
      <c r="BN41" s="699"/>
      <c r="BO41" s="699"/>
      <c r="BP41" s="699"/>
      <c r="BQ41" s="699"/>
      <c r="BR41" s="699"/>
      <c r="BS41" s="699"/>
      <c r="BT41" s="699"/>
      <c r="BU41" s="700"/>
      <c r="BV41" s="683">
        <v>1</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127</v>
      </c>
      <c r="DA41" s="718"/>
      <c r="DB41" s="718"/>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346</v>
      </c>
      <c r="C42" s="733"/>
      <c r="D42" s="733"/>
      <c r="E42" s="733"/>
      <c r="F42" s="733"/>
      <c r="G42" s="733"/>
      <c r="H42" s="733"/>
      <c r="I42" s="733"/>
      <c r="J42" s="733"/>
      <c r="K42" s="733"/>
      <c r="L42" s="733"/>
      <c r="M42" s="733"/>
      <c r="N42" s="733"/>
      <c r="O42" s="733"/>
      <c r="P42" s="733"/>
      <c r="Q42" s="734"/>
      <c r="R42" s="768">
        <v>21237250</v>
      </c>
      <c r="S42" s="769"/>
      <c r="T42" s="769"/>
      <c r="U42" s="769"/>
      <c r="V42" s="769"/>
      <c r="W42" s="769"/>
      <c r="X42" s="769"/>
      <c r="Y42" s="777"/>
      <c r="Z42" s="778">
        <v>100</v>
      </c>
      <c r="AA42" s="778"/>
      <c r="AB42" s="778"/>
      <c r="AC42" s="778"/>
      <c r="AD42" s="779">
        <v>12245804</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1350714</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316</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2300494</v>
      </c>
      <c r="CS42" s="684"/>
      <c r="CT42" s="684"/>
      <c r="CU42" s="684"/>
      <c r="CV42" s="684"/>
      <c r="CW42" s="684"/>
      <c r="CX42" s="684"/>
      <c r="CY42" s="685"/>
      <c r="CZ42" s="688">
        <v>11.3</v>
      </c>
      <c r="DA42" s="689"/>
      <c r="DB42" s="689"/>
      <c r="DC42" s="701"/>
      <c r="DD42" s="692">
        <v>801098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v>82857</v>
      </c>
      <c r="CS43" s="720"/>
      <c r="CT43" s="720"/>
      <c r="CU43" s="720"/>
      <c r="CV43" s="720"/>
      <c r="CW43" s="720"/>
      <c r="CX43" s="720"/>
      <c r="CY43" s="721"/>
      <c r="CZ43" s="688">
        <v>0.4</v>
      </c>
      <c r="DA43" s="718"/>
      <c r="DB43" s="718"/>
      <c r="DC43" s="722"/>
      <c r="DD43" s="692">
        <v>82857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351</v>
      </c>
      <c r="CG44" s="681"/>
      <c r="CH44" s="681"/>
      <c r="CI44" s="681"/>
      <c r="CJ44" s="681"/>
      <c r="CK44" s="681"/>
      <c r="CL44" s="681"/>
      <c r="CM44" s="681"/>
      <c r="CN44" s="681"/>
      <c r="CO44" s="681"/>
      <c r="CP44" s="681"/>
      <c r="CQ44" s="682"/>
      <c r="CR44" s="683">
        <v>2300494</v>
      </c>
      <c r="CS44" s="684"/>
      <c r="CT44" s="684"/>
      <c r="CU44" s="684"/>
      <c r="CV44" s="684"/>
      <c r="CW44" s="684"/>
      <c r="CX44" s="684"/>
      <c r="CY44" s="685"/>
      <c r="CZ44" s="688">
        <v>11.3</v>
      </c>
      <c r="DA44" s="689"/>
      <c r="DB44" s="689"/>
      <c r="DC44" s="701"/>
      <c r="DD44" s="692">
        <v>801098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352</v>
      </c>
      <c r="CG45" s="681"/>
      <c r="CH45" s="681"/>
      <c r="CI45" s="681"/>
      <c r="CJ45" s="681"/>
      <c r="CK45" s="681"/>
      <c r="CL45" s="681"/>
      <c r="CM45" s="681"/>
      <c r="CN45" s="681"/>
      <c r="CO45" s="681"/>
      <c r="CP45" s="681"/>
      <c r="CQ45" s="682"/>
      <c r="CR45" s="683">
        <v>1350882</v>
      </c>
      <c r="CS45" s="720"/>
      <c r="CT45" s="720"/>
      <c r="CU45" s="720"/>
      <c r="CV45" s="720"/>
      <c r="CW45" s="720"/>
      <c r="CX45" s="720"/>
      <c r="CY45" s="721"/>
      <c r="CZ45" s="688">
        <v>6.6</v>
      </c>
      <c r="DA45" s="718"/>
      <c r="DB45" s="718"/>
      <c r="DC45" s="722"/>
      <c r="DD45" s="692">
        <v>277462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686447</v>
      </c>
      <c r="CS46" s="684"/>
      <c r="CT46" s="684"/>
      <c r="CU46" s="684"/>
      <c r="CV46" s="684"/>
      <c r="CW46" s="684"/>
      <c r="CX46" s="684"/>
      <c r="CY46" s="685"/>
      <c r="CZ46" s="688">
        <v>3.4</v>
      </c>
      <c r="DA46" s="689"/>
      <c r="DB46" s="689"/>
      <c r="DC46" s="701"/>
      <c r="DD46" s="692">
        <v>460362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t="s">
        <v>127</v>
      </c>
      <c r="CS47" s="720"/>
      <c r="CT47" s="720"/>
      <c r="CU47" s="720"/>
      <c r="CV47" s="720"/>
      <c r="CW47" s="720"/>
      <c r="CX47" s="720"/>
      <c r="CY47" s="721"/>
      <c r="CZ47" s="688" t="s">
        <v>248</v>
      </c>
      <c r="DA47" s="718"/>
      <c r="DB47" s="718"/>
      <c r="DC47" s="722"/>
      <c r="DD47" s="692" t="s">
        <v>127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357</v>
      </c>
      <c r="CD48" s="799"/>
      <c r="CE48" s="800"/>
      <c r="CF48" s="680" t="s">
        <v>358</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359</v>
      </c>
      <c r="CE49" s="733"/>
      <c r="CF49" s="733"/>
      <c r="CG49" s="733"/>
      <c r="CH49" s="733"/>
      <c r="CI49" s="733"/>
      <c r="CJ49" s="733"/>
      <c r="CK49" s="733"/>
      <c r="CL49" s="733"/>
      <c r="CM49" s="733"/>
      <c r="CN49" s="733"/>
      <c r="CO49" s="733"/>
      <c r="CP49" s="733"/>
      <c r="CQ49" s="734"/>
      <c r="CR49" s="768">
        <v>20321942</v>
      </c>
      <c r="CS49" s="754"/>
      <c r="CT49" s="754"/>
      <c r="CU49" s="754"/>
      <c r="CV49" s="754"/>
      <c r="CW49" s="754"/>
      <c r="CX49" s="754"/>
      <c r="CY49" s="785"/>
      <c r="CZ49" s="780">
        <v>100</v>
      </c>
      <c r="DA49" s="786"/>
      <c r="DB49" s="786"/>
      <c r="DC49" s="787"/>
      <c r="DD49" s="788">
        <v>13775904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5azvkx/jIxmBfZTMNreGUcQ02Vi5/ZM89Mh536wqHcaPmtsCvKroJPT4qKLNCl2mQZJ0CfjynTGPV3IWPqiJw==" saltValue="QgGLB7+w0vKyymH+nKYZB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361</v>
      </c>
      <c r="DK2" s="831"/>
      <c r="DL2" s="831"/>
      <c r="DM2" s="831"/>
      <c r="DN2" s="831"/>
      <c r="DO2" s="832"/>
      <c r="DP2" s="250"/>
      <c r="DQ2" s="830" t="s">
        <v>362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365</v>
      </c>
      <c r="B5" s="825"/>
      <c r="C5" s="825"/>
      <c r="D5" s="825"/>
      <c r="E5" s="825"/>
      <c r="F5" s="825"/>
      <c r="G5" s="825"/>
      <c r="H5" s="825"/>
      <c r="I5" s="825"/>
      <c r="J5" s="825"/>
      <c r="K5" s="825"/>
      <c r="L5" s="825"/>
      <c r="M5" s="825"/>
      <c r="N5" s="825"/>
      <c r="O5" s="825"/>
      <c r="P5" s="826"/>
      <c r="Q5" s="801" t="s">
        <v>366</v>
      </c>
      <c r="R5" s="802"/>
      <c r="S5" s="802"/>
      <c r="T5" s="802"/>
      <c r="U5" s="803"/>
      <c r="V5" s="801" t="s">
        <v>367</v>
      </c>
      <c r="W5" s="802"/>
      <c r="X5" s="802"/>
      <c r="Y5" s="802"/>
      <c r="Z5" s="803"/>
      <c r="AA5" s="801" t="s">
        <v>368</v>
      </c>
      <c r="AB5" s="802"/>
      <c r="AC5" s="802"/>
      <c r="AD5" s="802"/>
      <c r="AE5" s="802"/>
      <c r="AF5" s="834" t="s">
        <v>369</v>
      </c>
      <c r="AG5" s="802"/>
      <c r="AH5" s="802"/>
      <c r="AI5" s="802"/>
      <c r="AJ5" s="813"/>
      <c r="AK5" s="802" t="s">
        <v>370</v>
      </c>
      <c r="AL5" s="802"/>
      <c r="AM5" s="802"/>
      <c r="AN5" s="802"/>
      <c r="AO5" s="803"/>
      <c r="AP5" s="801" t="s">
        <v>371</v>
      </c>
      <c r="AQ5" s="802"/>
      <c r="AR5" s="802"/>
      <c r="AS5" s="802"/>
      <c r="AT5" s="803"/>
      <c r="AU5" s="801" t="s">
        <v>372</v>
      </c>
      <c r="AV5" s="802"/>
      <c r="AW5" s="802"/>
      <c r="AX5" s="802"/>
      <c r="AY5" s="813"/>
      <c r="AZ5" s="257"/>
      <c r="BA5" s="257"/>
      <c r="BB5" s="257"/>
      <c r="BC5" s="257"/>
      <c r="BD5" s="257"/>
      <c r="BE5" s="258"/>
      <c r="BF5" s="258"/>
      <c r="BG5" s="258"/>
      <c r="BH5" s="258"/>
      <c r="BI5" s="258"/>
      <c r="BJ5" s="258"/>
      <c r="BK5" s="258"/>
      <c r="BL5" s="258"/>
      <c r="BM5" s="258"/>
      <c r="BN5" s="258"/>
      <c r="BO5" s="258"/>
      <c r="BP5" s="258"/>
      <c r="BQ5" s="824" t="s">
        <v>373</v>
      </c>
      <c r="BR5" s="825"/>
      <c r="BS5" s="825"/>
      <c r="BT5" s="825"/>
      <c r="BU5" s="825"/>
      <c r="BV5" s="825"/>
      <c r="BW5" s="825"/>
      <c r="BX5" s="825"/>
      <c r="BY5" s="825"/>
      <c r="BZ5" s="825"/>
      <c r="CA5" s="825"/>
      <c r="CB5" s="825"/>
      <c r="CC5" s="825"/>
      <c r="CD5" s="825"/>
      <c r="CE5" s="825"/>
      <c r="CF5" s="825"/>
      <c r="CG5" s="826"/>
      <c r="CH5" s="801" t="s">
        <v>374</v>
      </c>
      <c r="CI5" s="802"/>
      <c r="CJ5" s="802"/>
      <c r="CK5" s="802"/>
      <c r="CL5" s="803"/>
      <c r="CM5" s="801" t="s">
        <v>375</v>
      </c>
      <c r="CN5" s="802"/>
      <c r="CO5" s="802"/>
      <c r="CP5" s="802"/>
      <c r="CQ5" s="803"/>
      <c r="CR5" s="801" t="s">
        <v>376</v>
      </c>
      <c r="CS5" s="802"/>
      <c r="CT5" s="802"/>
      <c r="CU5" s="802"/>
      <c r="CV5" s="803"/>
      <c r="CW5" s="801" t="s">
        <v>377</v>
      </c>
      <c r="CX5" s="802"/>
      <c r="CY5" s="802"/>
      <c r="CZ5" s="802"/>
      <c r="DA5" s="803"/>
      <c r="DB5" s="801" t="s">
        <v>378</v>
      </c>
      <c r="DC5" s="802"/>
      <c r="DD5" s="802"/>
      <c r="DE5" s="802"/>
      <c r="DF5" s="803"/>
      <c r="DG5" s="807" t="s">
        <v>379</v>
      </c>
      <c r="DH5" s="808"/>
      <c r="DI5" s="808"/>
      <c r="DJ5" s="808"/>
      <c r="DK5" s="809"/>
      <c r="DL5" s="807" t="s">
        <v>380</v>
      </c>
      <c r="DM5" s="808"/>
      <c r="DN5" s="808"/>
      <c r="DO5" s="808"/>
      <c r="DP5" s="809"/>
      <c r="DQ5" s="801" t="s">
        <v>381</v>
      </c>
      <c r="DR5" s="802"/>
      <c r="DS5" s="802"/>
      <c r="DT5" s="802"/>
      <c r="DU5" s="803"/>
      <c r="DV5" s="801" t="s">
        <v>372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382</v>
      </c>
      <c r="C7" s="816"/>
      <c r="D7" s="816"/>
      <c r="E7" s="816"/>
      <c r="F7" s="816"/>
      <c r="G7" s="816"/>
      <c r="H7" s="816"/>
      <c r="I7" s="816"/>
      <c r="J7" s="816"/>
      <c r="K7" s="816"/>
      <c r="L7" s="816"/>
      <c r="M7" s="816"/>
      <c r="N7" s="816"/>
      <c r="O7" s="816"/>
      <c r="P7" s="817"/>
      <c r="Q7" s="818">
        <v>21236</v>
      </c>
      <c r="R7" s="819"/>
      <c r="S7" s="819"/>
      <c r="T7" s="819"/>
      <c r="U7" s="819"/>
      <c r="V7" s="819">
        <v>20320</v>
      </c>
      <c r="W7" s="819"/>
      <c r="X7" s="819"/>
      <c r="Y7" s="819"/>
      <c r="Z7" s="819"/>
      <c r="AA7" s="819">
        <v>915</v>
      </c>
      <c r="AB7" s="819"/>
      <c r="AC7" s="819"/>
      <c r="AD7" s="819"/>
      <c r="AE7" s="820"/>
      <c r="AF7" s="821">
        <v>700</v>
      </c>
      <c r="AG7" s="822"/>
      <c r="AH7" s="822"/>
      <c r="AI7" s="822"/>
      <c r="AJ7" s="823"/>
      <c r="AK7" s="858">
        <v>431</v>
      </c>
      <c r="AL7" s="859"/>
      <c r="AM7" s="859"/>
      <c r="AN7" s="859"/>
      <c r="AO7" s="859"/>
      <c r="AP7" s="859">
        <v>22464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384</v>
      </c>
      <c r="B23" s="874" t="s">
        <v>385</v>
      </c>
      <c r="C23" s="875"/>
      <c r="D23" s="875"/>
      <c r="E23" s="875"/>
      <c r="F23" s="875"/>
      <c r="G23" s="875"/>
      <c r="H23" s="875"/>
      <c r="I23" s="875"/>
      <c r="J23" s="875"/>
      <c r="K23" s="875"/>
      <c r="L23" s="875"/>
      <c r="M23" s="875"/>
      <c r="N23" s="875"/>
      <c r="O23" s="875"/>
      <c r="P23" s="876"/>
      <c r="Q23" s="877">
        <v>21237</v>
      </c>
      <c r="R23" s="878"/>
      <c r="S23" s="878"/>
      <c r="T23" s="878"/>
      <c r="U23" s="878"/>
      <c r="V23" s="878">
        <v>20322</v>
      </c>
      <c r="W23" s="878"/>
      <c r="X23" s="878"/>
      <c r="Y23" s="878"/>
      <c r="Z23" s="878"/>
      <c r="AA23" s="878">
        <v>915</v>
      </c>
      <c r="AB23" s="878"/>
      <c r="AC23" s="878"/>
      <c r="AD23" s="878"/>
      <c r="AE23" s="879"/>
      <c r="AF23" s="880">
        <v>700</v>
      </c>
      <c r="AG23" s="878"/>
      <c r="AH23" s="878"/>
      <c r="AI23" s="878"/>
      <c r="AJ23" s="881"/>
      <c r="AK23" s="882"/>
      <c r="AL23" s="883"/>
      <c r="AM23" s="883"/>
      <c r="AN23" s="883"/>
      <c r="AO23" s="883"/>
      <c r="AP23" s="878">
        <v>22464</v>
      </c>
      <c r="AQ23" s="878"/>
      <c r="AR23" s="878"/>
      <c r="AS23" s="878"/>
      <c r="AT23" s="878"/>
      <c r="AU23" s="884"/>
      <c r="AV23" s="884"/>
      <c r="AW23" s="884"/>
      <c r="AX23" s="884"/>
      <c r="AY23" s="885"/>
      <c r="AZ23" s="893" t="s">
        <v>386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365</v>
      </c>
      <c r="B26" s="825"/>
      <c r="C26" s="825"/>
      <c r="D26" s="825"/>
      <c r="E26" s="825"/>
      <c r="F26" s="825"/>
      <c r="G26" s="825"/>
      <c r="H26" s="825"/>
      <c r="I26" s="825"/>
      <c r="J26" s="825"/>
      <c r="K26" s="825"/>
      <c r="L26" s="825"/>
      <c r="M26" s="825"/>
      <c r="N26" s="825"/>
      <c r="O26" s="825"/>
      <c r="P26" s="826"/>
      <c r="Q26" s="801" t="s">
        <v>389</v>
      </c>
      <c r="R26" s="802"/>
      <c r="S26" s="802"/>
      <c r="T26" s="802"/>
      <c r="U26" s="803"/>
      <c r="V26" s="801" t="s">
        <v>390</v>
      </c>
      <c r="W26" s="802"/>
      <c r="X26" s="802"/>
      <c r="Y26" s="802"/>
      <c r="Z26" s="803"/>
      <c r="AA26" s="801" t="s">
        <v>391</v>
      </c>
      <c r="AB26" s="802"/>
      <c r="AC26" s="802"/>
      <c r="AD26" s="802"/>
      <c r="AE26" s="802"/>
      <c r="AF26" s="896" t="s">
        <v>392</v>
      </c>
      <c r="AG26" s="897"/>
      <c r="AH26" s="897"/>
      <c r="AI26" s="897"/>
      <c r="AJ26" s="898"/>
      <c r="AK26" s="802" t="s">
        <v>393</v>
      </c>
      <c r="AL26" s="802"/>
      <c r="AM26" s="802"/>
      <c r="AN26" s="802"/>
      <c r="AO26" s="803"/>
      <c r="AP26" s="801" t="s">
        <v>394</v>
      </c>
      <c r="AQ26" s="802"/>
      <c r="AR26" s="802"/>
      <c r="AS26" s="802"/>
      <c r="AT26" s="803"/>
      <c r="AU26" s="801" t="s">
        <v>395</v>
      </c>
      <c r="AV26" s="802"/>
      <c r="AW26" s="802"/>
      <c r="AX26" s="802"/>
      <c r="AY26" s="803"/>
      <c r="AZ26" s="801" t="s">
        <v>396</v>
      </c>
      <c r="BA26" s="802"/>
      <c r="BB26" s="802"/>
      <c r="BC26" s="802"/>
      <c r="BD26" s="803"/>
      <c r="BE26" s="801" t="s">
        <v>372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397</v>
      </c>
      <c r="C28" s="816"/>
      <c r="D28" s="816"/>
      <c r="E28" s="816"/>
      <c r="F28" s="816"/>
      <c r="G28" s="816"/>
      <c r="H28" s="816"/>
      <c r="I28" s="816"/>
      <c r="J28" s="816"/>
      <c r="K28" s="816"/>
      <c r="L28" s="816"/>
      <c r="M28" s="816"/>
      <c r="N28" s="816"/>
      <c r="O28" s="816"/>
      <c r="P28" s="817"/>
      <c r="Q28" s="906">
        <v>4267</v>
      </c>
      <c r="R28" s="907"/>
      <c r="S28" s="907"/>
      <c r="T28" s="907"/>
      <c r="U28" s="907"/>
      <c r="V28" s="907">
        <v>4217</v>
      </c>
      <c r="W28" s="907"/>
      <c r="X28" s="907"/>
      <c r="Y28" s="907"/>
      <c r="Z28" s="907"/>
      <c r="AA28" s="907">
        <v>50</v>
      </c>
      <c r="AB28" s="907"/>
      <c r="AC28" s="907"/>
      <c r="AD28" s="907"/>
      <c r="AE28" s="908"/>
      <c r="AF28" s="909">
        <v>50</v>
      </c>
      <c r="AG28" s="907"/>
      <c r="AH28" s="907"/>
      <c r="AI28" s="907"/>
      <c r="AJ28" s="910"/>
      <c r="AK28" s="911">
        <v>305</v>
      </c>
      <c r="AL28" s="902"/>
      <c r="AM28" s="902"/>
      <c r="AN28" s="902"/>
      <c r="AO28" s="902"/>
      <c r="AP28" s="902" t="s">
        <v>584</v>
      </c>
      <c r="AQ28" s="902"/>
      <c r="AR28" s="902"/>
      <c r="AS28" s="902"/>
      <c r="AT28" s="902"/>
      <c r="AU28" s="902" t="s">
        <v>584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398</v>
      </c>
      <c r="C29" s="840"/>
      <c r="D29" s="840"/>
      <c r="E29" s="840"/>
      <c r="F29" s="840"/>
      <c r="G29" s="840"/>
      <c r="H29" s="840"/>
      <c r="I29" s="840"/>
      <c r="J29" s="840"/>
      <c r="K29" s="840"/>
      <c r="L29" s="840"/>
      <c r="M29" s="840"/>
      <c r="N29" s="840"/>
      <c r="O29" s="840"/>
      <c r="P29" s="841"/>
      <c r="Q29" s="842">
        <v>5189</v>
      </c>
      <c r="R29" s="843"/>
      <c r="S29" s="843"/>
      <c r="T29" s="843"/>
      <c r="U29" s="843"/>
      <c r="V29" s="843">
        <v>5058</v>
      </c>
      <c r="W29" s="843"/>
      <c r="X29" s="843"/>
      <c r="Y29" s="843"/>
      <c r="Z29" s="843"/>
      <c r="AA29" s="843">
        <v>131</v>
      </c>
      <c r="AB29" s="843"/>
      <c r="AC29" s="843"/>
      <c r="AD29" s="843"/>
      <c r="AE29" s="844"/>
      <c r="AF29" s="845">
        <v>131</v>
      </c>
      <c r="AG29" s="846"/>
      <c r="AH29" s="846"/>
      <c r="AI29" s="846"/>
      <c r="AJ29" s="847"/>
      <c r="AK29" s="914">
        <v>740</v>
      </c>
      <c r="AL29" s="915"/>
      <c r="AM29" s="915"/>
      <c r="AN29" s="915"/>
      <c r="AO29" s="915"/>
      <c r="AP29" s="915" t="s">
        <v>584</v>
      </c>
      <c r="AQ29" s="915"/>
      <c r="AR29" s="915"/>
      <c r="AS29" s="915"/>
      <c r="AT29" s="915"/>
      <c r="AU29" s="915" t="s">
        <v>584</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399</v>
      </c>
      <c r="C30" s="840"/>
      <c r="D30" s="840"/>
      <c r="E30" s="840"/>
      <c r="F30" s="840"/>
      <c r="G30" s="840"/>
      <c r="H30" s="840"/>
      <c r="I30" s="840"/>
      <c r="J30" s="840"/>
      <c r="K30" s="840"/>
      <c r="L30" s="840"/>
      <c r="M30" s="840"/>
      <c r="N30" s="840"/>
      <c r="O30" s="840"/>
      <c r="P30" s="841"/>
      <c r="Q30" s="842">
        <v>824</v>
      </c>
      <c r="R30" s="843"/>
      <c r="S30" s="843"/>
      <c r="T30" s="843"/>
      <c r="U30" s="843"/>
      <c r="V30" s="843">
        <v>816</v>
      </c>
      <c r="W30" s="843"/>
      <c r="X30" s="843"/>
      <c r="Y30" s="843"/>
      <c r="Z30" s="843"/>
      <c r="AA30" s="843">
        <v>7</v>
      </c>
      <c r="AB30" s="843"/>
      <c r="AC30" s="843"/>
      <c r="AD30" s="843"/>
      <c r="AE30" s="844"/>
      <c r="AF30" s="845">
        <v>7</v>
      </c>
      <c r="AG30" s="846"/>
      <c r="AH30" s="846"/>
      <c r="AI30" s="846"/>
      <c r="AJ30" s="847"/>
      <c r="AK30" s="914">
        <v>122</v>
      </c>
      <c r="AL30" s="915"/>
      <c r="AM30" s="915"/>
      <c r="AN30" s="915"/>
      <c r="AO30" s="915"/>
      <c r="AP30" s="915" t="s">
        <v>584</v>
      </c>
      <c r="AQ30" s="915"/>
      <c r="AR30" s="915"/>
      <c r="AS30" s="915"/>
      <c r="AT30" s="915"/>
      <c r="AU30" s="915" t="s">
        <v>584</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400</v>
      </c>
      <c r="C31" s="840"/>
      <c r="D31" s="840"/>
      <c r="E31" s="840"/>
      <c r="F31" s="840"/>
      <c r="G31" s="840"/>
      <c r="H31" s="840"/>
      <c r="I31" s="840"/>
      <c r="J31" s="840"/>
      <c r="K31" s="840"/>
      <c r="L31" s="840"/>
      <c r="M31" s="840"/>
      <c r="N31" s="840"/>
      <c r="O31" s="840"/>
      <c r="P31" s="841"/>
      <c r="Q31" s="842">
        <v>1241</v>
      </c>
      <c r="R31" s="843"/>
      <c r="S31" s="843"/>
      <c r="T31" s="843"/>
      <c r="U31" s="843"/>
      <c r="V31" s="843">
        <v>1118</v>
      </c>
      <c r="W31" s="843"/>
      <c r="X31" s="843"/>
      <c r="Y31" s="843"/>
      <c r="Z31" s="843"/>
      <c r="AA31" s="843">
        <v>123</v>
      </c>
      <c r="AB31" s="843"/>
      <c r="AC31" s="843"/>
      <c r="AD31" s="843"/>
      <c r="AE31" s="844"/>
      <c r="AF31" s="845">
        <v>850</v>
      </c>
      <c r="AG31" s="846"/>
      <c r="AH31" s="846"/>
      <c r="AI31" s="846"/>
      <c r="AJ31" s="847"/>
      <c r="AK31" s="914">
        <v>21</v>
      </c>
      <c r="AL31" s="915"/>
      <c r="AM31" s="915"/>
      <c r="AN31" s="915"/>
      <c r="AO31" s="915"/>
      <c r="AP31" s="915">
        <v>5613</v>
      </c>
      <c r="AQ31" s="915"/>
      <c r="AR31" s="915"/>
      <c r="AS31" s="915"/>
      <c r="AT31" s="915"/>
      <c r="AU31" s="915">
        <v>90</v>
      </c>
      <c r="AV31" s="915"/>
      <c r="AW31" s="915"/>
      <c r="AX31" s="915"/>
      <c r="AY31" s="915"/>
      <c r="AZ31" s="916" t="s">
        <v>584</v>
      </c>
      <c r="BA31" s="916"/>
      <c r="BB31" s="916"/>
      <c r="BC31" s="916"/>
      <c r="BD31" s="916"/>
      <c r="BE31" s="912" t="s">
        <v>401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402</v>
      </c>
      <c r="C32" s="840"/>
      <c r="D32" s="840"/>
      <c r="E32" s="840"/>
      <c r="F32" s="840"/>
      <c r="G32" s="840"/>
      <c r="H32" s="840"/>
      <c r="I32" s="840"/>
      <c r="J32" s="840"/>
      <c r="K32" s="840"/>
      <c r="L32" s="840"/>
      <c r="M32" s="840"/>
      <c r="N32" s="840"/>
      <c r="O32" s="840"/>
      <c r="P32" s="841"/>
      <c r="Q32" s="842">
        <v>1854</v>
      </c>
      <c r="R32" s="843"/>
      <c r="S32" s="843"/>
      <c r="T32" s="843"/>
      <c r="U32" s="843"/>
      <c r="V32" s="843">
        <v>1909</v>
      </c>
      <c r="W32" s="843"/>
      <c r="X32" s="843"/>
      <c r="Y32" s="843"/>
      <c r="Z32" s="843"/>
      <c r="AA32" s="843">
        <v>-55</v>
      </c>
      <c r="AB32" s="843"/>
      <c r="AC32" s="843"/>
      <c r="AD32" s="843"/>
      <c r="AE32" s="844"/>
      <c r="AF32" s="845">
        <v>137</v>
      </c>
      <c r="AG32" s="846"/>
      <c r="AH32" s="846"/>
      <c r="AI32" s="846"/>
      <c r="AJ32" s="847"/>
      <c r="AK32" s="914">
        <v>1127</v>
      </c>
      <c r="AL32" s="915"/>
      <c r="AM32" s="915"/>
      <c r="AN32" s="915"/>
      <c r="AO32" s="915"/>
      <c r="AP32" s="915">
        <v>17839</v>
      </c>
      <c r="AQ32" s="915"/>
      <c r="AR32" s="915"/>
      <c r="AS32" s="915"/>
      <c r="AT32" s="915"/>
      <c r="AU32" s="915">
        <v>16126</v>
      </c>
      <c r="AV32" s="915"/>
      <c r="AW32" s="915"/>
      <c r="AX32" s="915"/>
      <c r="AY32" s="915"/>
      <c r="AZ32" s="916" t="s">
        <v>584</v>
      </c>
      <c r="BA32" s="916"/>
      <c r="BB32" s="916"/>
      <c r="BC32" s="916"/>
      <c r="BD32" s="916"/>
      <c r="BE32" s="912" t="s">
        <v>401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403</v>
      </c>
      <c r="C33" s="840"/>
      <c r="D33" s="840"/>
      <c r="E33" s="840"/>
      <c r="F33" s="840"/>
      <c r="G33" s="840"/>
      <c r="H33" s="840"/>
      <c r="I33" s="840"/>
      <c r="J33" s="840"/>
      <c r="K33" s="840"/>
      <c r="L33" s="840"/>
      <c r="M33" s="840"/>
      <c r="N33" s="840"/>
      <c r="O33" s="840"/>
      <c r="P33" s="841"/>
      <c r="Q33" s="842">
        <v>520</v>
      </c>
      <c r="R33" s="843"/>
      <c r="S33" s="843"/>
      <c r="T33" s="843"/>
      <c r="U33" s="843"/>
      <c r="V33" s="843">
        <v>910</v>
      </c>
      <c r="W33" s="843"/>
      <c r="X33" s="843"/>
      <c r="Y33" s="843"/>
      <c r="Z33" s="843"/>
      <c r="AA33" s="843">
        <v>-390</v>
      </c>
      <c r="AB33" s="843"/>
      <c r="AC33" s="843"/>
      <c r="AD33" s="843"/>
      <c r="AE33" s="844"/>
      <c r="AF33" s="845">
        <v>159</v>
      </c>
      <c r="AG33" s="846"/>
      <c r="AH33" s="846"/>
      <c r="AI33" s="846"/>
      <c r="AJ33" s="847"/>
      <c r="AK33" s="914">
        <v>97</v>
      </c>
      <c r="AL33" s="915"/>
      <c r="AM33" s="915"/>
      <c r="AN33" s="915"/>
      <c r="AO33" s="915"/>
      <c r="AP33" s="915">
        <v>5195</v>
      </c>
      <c r="AQ33" s="915"/>
      <c r="AR33" s="915"/>
      <c r="AS33" s="915"/>
      <c r="AT33" s="915"/>
      <c r="AU33" s="915">
        <v>5195</v>
      </c>
      <c r="AV33" s="915"/>
      <c r="AW33" s="915"/>
      <c r="AX33" s="915"/>
      <c r="AY33" s="915"/>
      <c r="AZ33" s="916" t="s">
        <v>585</v>
      </c>
      <c r="BA33" s="916"/>
      <c r="BB33" s="916"/>
      <c r="BC33" s="916"/>
      <c r="BD33" s="916"/>
      <c r="BE33" s="912" t="s">
        <v>401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404</v>
      </c>
      <c r="C34" s="840"/>
      <c r="D34" s="840"/>
      <c r="E34" s="840"/>
      <c r="F34" s="840"/>
      <c r="G34" s="840"/>
      <c r="H34" s="840"/>
      <c r="I34" s="840"/>
      <c r="J34" s="840"/>
      <c r="K34" s="840"/>
      <c r="L34" s="840"/>
      <c r="M34" s="840"/>
      <c r="N34" s="840"/>
      <c r="O34" s="840"/>
      <c r="P34" s="841"/>
      <c r="Q34" s="842">
        <v>30</v>
      </c>
      <c r="R34" s="843"/>
      <c r="S34" s="843"/>
      <c r="T34" s="843"/>
      <c r="U34" s="843"/>
      <c r="V34" s="843">
        <v>29</v>
      </c>
      <c r="W34" s="843"/>
      <c r="X34" s="843"/>
      <c r="Y34" s="843"/>
      <c r="Z34" s="843"/>
      <c r="AA34" s="843">
        <v>2</v>
      </c>
      <c r="AB34" s="843"/>
      <c r="AC34" s="843"/>
      <c r="AD34" s="843"/>
      <c r="AE34" s="844"/>
      <c r="AF34" s="845">
        <v>2</v>
      </c>
      <c r="AG34" s="846"/>
      <c r="AH34" s="846"/>
      <c r="AI34" s="846"/>
      <c r="AJ34" s="847"/>
      <c r="AK34" s="914">
        <v>16</v>
      </c>
      <c r="AL34" s="915"/>
      <c r="AM34" s="915"/>
      <c r="AN34" s="915"/>
      <c r="AO34" s="915"/>
      <c r="AP34" s="915" t="s">
        <v>584</v>
      </c>
      <c r="AQ34" s="915"/>
      <c r="AR34" s="915"/>
      <c r="AS34" s="915"/>
      <c r="AT34" s="915"/>
      <c r="AU34" s="915" t="s">
        <v>586</v>
      </c>
      <c r="AV34" s="915"/>
      <c r="AW34" s="915"/>
      <c r="AX34" s="915"/>
      <c r="AY34" s="915"/>
      <c r="AZ34" s="916" t="s">
        <v>584</v>
      </c>
      <c r="BA34" s="916"/>
      <c r="BB34" s="916"/>
      <c r="BC34" s="916"/>
      <c r="BD34" s="916"/>
      <c r="BE34" s="912" t="s">
        <v>405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406</v>
      </c>
      <c r="C35" s="840"/>
      <c r="D35" s="840"/>
      <c r="E35" s="840"/>
      <c r="F35" s="840"/>
      <c r="G35" s="840"/>
      <c r="H35" s="840"/>
      <c r="I35" s="840"/>
      <c r="J35" s="840"/>
      <c r="K35" s="840"/>
      <c r="L35" s="840"/>
      <c r="M35" s="840"/>
      <c r="N35" s="840"/>
      <c r="O35" s="840"/>
      <c r="P35" s="841"/>
      <c r="Q35" s="842">
        <v>193</v>
      </c>
      <c r="R35" s="843"/>
      <c r="S35" s="843"/>
      <c r="T35" s="843"/>
      <c r="U35" s="843"/>
      <c r="V35" s="843">
        <v>193</v>
      </c>
      <c r="W35" s="843"/>
      <c r="X35" s="843"/>
      <c r="Y35" s="843"/>
      <c r="Z35" s="843"/>
      <c r="AA35" s="843" t="s">
        <v>587</v>
      </c>
      <c r="AB35" s="843"/>
      <c r="AC35" s="843"/>
      <c r="AD35" s="843"/>
      <c r="AE35" s="844"/>
      <c r="AF35" s="845" t="s">
        <v>386</v>
      </c>
      <c r="AG35" s="846"/>
      <c r="AH35" s="846"/>
      <c r="AI35" s="846"/>
      <c r="AJ35" s="847"/>
      <c r="AK35" s="914" t="s">
        <v>584</v>
      </c>
      <c r="AL35" s="915"/>
      <c r="AM35" s="915"/>
      <c r="AN35" s="915"/>
      <c r="AO35" s="915"/>
      <c r="AP35" s="915" t="s">
        <v>587</v>
      </c>
      <c r="AQ35" s="915"/>
      <c r="AR35" s="915"/>
      <c r="AS35" s="915"/>
      <c r="AT35" s="915"/>
      <c r="AU35" s="915" t="s">
        <v>584</v>
      </c>
      <c r="AV35" s="915"/>
      <c r="AW35" s="915"/>
      <c r="AX35" s="915"/>
      <c r="AY35" s="915"/>
      <c r="AZ35" s="916" t="s">
        <v>588</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384</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1337</v>
      </c>
      <c r="AG63" s="926"/>
      <c r="AH63" s="926"/>
      <c r="AI63" s="926"/>
      <c r="AJ63" s="927"/>
      <c r="AK63" s="928"/>
      <c r="AL63" s="923"/>
      <c r="AM63" s="923"/>
      <c r="AN63" s="923"/>
      <c r="AO63" s="923"/>
      <c r="AP63" s="926">
        <v>28647</v>
      </c>
      <c r="AQ63" s="926"/>
      <c r="AR63" s="926"/>
      <c r="AS63" s="926"/>
      <c r="AT63" s="926"/>
      <c r="AU63" s="926">
        <v>21411</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391</v>
      </c>
      <c r="AB66" s="802"/>
      <c r="AC66" s="802"/>
      <c r="AD66" s="802"/>
      <c r="AE66" s="803"/>
      <c r="AF66" s="936" t="s">
        <v>392</v>
      </c>
      <c r="AG66" s="897"/>
      <c r="AH66" s="897"/>
      <c r="AI66" s="897"/>
      <c r="AJ66" s="937"/>
      <c r="AK66" s="801" t="s">
        <v>414</v>
      </c>
      <c r="AL66" s="825"/>
      <c r="AM66" s="825"/>
      <c r="AN66" s="825"/>
      <c r="AO66" s="826"/>
      <c r="AP66" s="801" t="s">
        <v>394</v>
      </c>
      <c r="AQ66" s="802"/>
      <c r="AR66" s="802"/>
      <c r="AS66" s="802"/>
      <c r="AT66" s="803"/>
      <c r="AU66" s="801" t="s">
        <v>415</v>
      </c>
      <c r="AV66" s="802"/>
      <c r="AW66" s="802"/>
      <c r="AX66" s="802"/>
      <c r="AY66" s="803"/>
      <c r="AZ66" s="801" t="s">
        <v>372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571</v>
      </c>
      <c r="C68" s="954"/>
      <c r="D68" s="954"/>
      <c r="E68" s="954"/>
      <c r="F68" s="954"/>
      <c r="G68" s="954"/>
      <c r="H68" s="954"/>
      <c r="I68" s="954"/>
      <c r="J68" s="954"/>
      <c r="K68" s="954"/>
      <c r="L68" s="954"/>
      <c r="M68" s="954"/>
      <c r="N68" s="954"/>
      <c r="O68" s="954"/>
      <c r="P68" s="955"/>
      <c r="Q68" s="956">
        <v>242</v>
      </c>
      <c r="R68" s="950"/>
      <c r="S68" s="950"/>
      <c r="T68" s="950"/>
      <c r="U68" s="950"/>
      <c r="V68" s="950">
        <v>212</v>
      </c>
      <c r="W68" s="950"/>
      <c r="X68" s="950"/>
      <c r="Y68" s="950"/>
      <c r="Z68" s="950"/>
      <c r="AA68" s="950">
        <v>29</v>
      </c>
      <c r="AB68" s="950"/>
      <c r="AC68" s="950"/>
      <c r="AD68" s="950"/>
      <c r="AE68" s="950"/>
      <c r="AF68" s="950">
        <v>29</v>
      </c>
      <c r="AG68" s="950"/>
      <c r="AH68" s="950"/>
      <c r="AI68" s="950"/>
      <c r="AJ68" s="950"/>
      <c r="AK68" s="950" t="s">
        <v>589</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572</v>
      </c>
      <c r="C69" s="958"/>
      <c r="D69" s="958"/>
      <c r="E69" s="958"/>
      <c r="F69" s="958"/>
      <c r="G69" s="958"/>
      <c r="H69" s="958"/>
      <c r="I69" s="958"/>
      <c r="J69" s="958"/>
      <c r="K69" s="958"/>
      <c r="L69" s="958"/>
      <c r="M69" s="958"/>
      <c r="N69" s="958"/>
      <c r="O69" s="958"/>
      <c r="P69" s="959"/>
      <c r="Q69" s="960">
        <v>784</v>
      </c>
      <c r="R69" s="915"/>
      <c r="S69" s="915"/>
      <c r="T69" s="915"/>
      <c r="U69" s="915"/>
      <c r="V69" s="915">
        <v>730</v>
      </c>
      <c r="W69" s="915"/>
      <c r="X69" s="915"/>
      <c r="Y69" s="915"/>
      <c r="Z69" s="915"/>
      <c r="AA69" s="915">
        <v>54</v>
      </c>
      <c r="AB69" s="915"/>
      <c r="AC69" s="915"/>
      <c r="AD69" s="915"/>
      <c r="AE69" s="915"/>
      <c r="AF69" s="915">
        <v>54</v>
      </c>
      <c r="AG69" s="915"/>
      <c r="AH69" s="915"/>
      <c r="AI69" s="915"/>
      <c r="AJ69" s="915"/>
      <c r="AK69" s="915" t="s">
        <v>589</v>
      </c>
      <c r="AL69" s="915"/>
      <c r="AM69" s="915"/>
      <c r="AN69" s="915"/>
      <c r="AO69" s="915"/>
      <c r="AP69" s="915">
        <v>265</v>
      </c>
      <c r="AQ69" s="915"/>
      <c r="AR69" s="915"/>
      <c r="AS69" s="915"/>
      <c r="AT69" s="915"/>
      <c r="AU69" s="915">
        <v>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573</v>
      </c>
      <c r="C70" s="958"/>
      <c r="D70" s="958"/>
      <c r="E70" s="958"/>
      <c r="F70" s="958"/>
      <c r="G70" s="958"/>
      <c r="H70" s="958"/>
      <c r="I70" s="958"/>
      <c r="J70" s="958"/>
      <c r="K70" s="958"/>
      <c r="L70" s="958"/>
      <c r="M70" s="958"/>
      <c r="N70" s="958"/>
      <c r="O70" s="958"/>
      <c r="P70" s="959"/>
      <c r="Q70" s="960">
        <v>459</v>
      </c>
      <c r="R70" s="915"/>
      <c r="S70" s="915"/>
      <c r="T70" s="915"/>
      <c r="U70" s="915"/>
      <c r="V70" s="915">
        <v>455</v>
      </c>
      <c r="W70" s="915"/>
      <c r="X70" s="915"/>
      <c r="Y70" s="915"/>
      <c r="Z70" s="915"/>
      <c r="AA70" s="915">
        <v>4</v>
      </c>
      <c r="AB70" s="915"/>
      <c r="AC70" s="915"/>
      <c r="AD70" s="915"/>
      <c r="AE70" s="915"/>
      <c r="AF70" s="915">
        <v>4</v>
      </c>
      <c r="AG70" s="915"/>
      <c r="AH70" s="915"/>
      <c r="AI70" s="915"/>
      <c r="AJ70" s="915"/>
      <c r="AK70" s="915" t="s">
        <v>589</v>
      </c>
      <c r="AL70" s="915"/>
      <c r="AM70" s="915"/>
      <c r="AN70" s="915"/>
      <c r="AO70" s="915"/>
      <c r="AP70" s="915">
        <v>508</v>
      </c>
      <c r="AQ70" s="915"/>
      <c r="AR70" s="915"/>
      <c r="AS70" s="915"/>
      <c r="AT70" s="915"/>
      <c r="AU70" s="915">
        <v>59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574</v>
      </c>
      <c r="C71" s="958"/>
      <c r="D71" s="958"/>
      <c r="E71" s="958"/>
      <c r="F71" s="958"/>
      <c r="G71" s="958"/>
      <c r="H71" s="958"/>
      <c r="I71" s="958"/>
      <c r="J71" s="958"/>
      <c r="K71" s="958"/>
      <c r="L71" s="958"/>
      <c r="M71" s="958"/>
      <c r="N71" s="958"/>
      <c r="O71" s="958"/>
      <c r="P71" s="959"/>
      <c r="Q71" s="960">
        <v>30</v>
      </c>
      <c r="R71" s="915"/>
      <c r="S71" s="915"/>
      <c r="T71" s="915"/>
      <c r="U71" s="915"/>
      <c r="V71" s="915">
        <v>21</v>
      </c>
      <c r="W71" s="915"/>
      <c r="X71" s="915"/>
      <c r="Y71" s="915"/>
      <c r="Z71" s="915"/>
      <c r="AA71" s="915">
        <v>8</v>
      </c>
      <c r="AB71" s="915"/>
      <c r="AC71" s="915"/>
      <c r="AD71" s="915"/>
      <c r="AE71" s="915"/>
      <c r="AF71" s="915">
        <v>8</v>
      </c>
      <c r="AG71" s="915"/>
      <c r="AH71" s="915"/>
      <c r="AI71" s="915"/>
      <c r="AJ71" s="915"/>
      <c r="AK71" s="915" t="s">
        <v>590</v>
      </c>
      <c r="AL71" s="915"/>
      <c r="AM71" s="915"/>
      <c r="AN71" s="915"/>
      <c r="AO71" s="915"/>
      <c r="AP71" s="915" t="s">
        <v>589</v>
      </c>
      <c r="AQ71" s="915"/>
      <c r="AR71" s="915"/>
      <c r="AS71" s="915"/>
      <c r="AT71" s="915"/>
      <c r="AU71" s="915" t="s">
        <v>593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575</v>
      </c>
      <c r="C72" s="958"/>
      <c r="D72" s="958"/>
      <c r="E72" s="958"/>
      <c r="F72" s="958"/>
      <c r="G72" s="958"/>
      <c r="H72" s="958"/>
      <c r="I72" s="958"/>
      <c r="J72" s="958"/>
      <c r="K72" s="958"/>
      <c r="L72" s="958"/>
      <c r="M72" s="958"/>
      <c r="N72" s="958"/>
      <c r="O72" s="958"/>
      <c r="P72" s="959"/>
      <c r="Q72" s="960">
        <v>1099</v>
      </c>
      <c r="R72" s="915"/>
      <c r="S72" s="915"/>
      <c r="T72" s="915"/>
      <c r="U72" s="915"/>
      <c r="V72" s="915">
        <v>903</v>
      </c>
      <c r="W72" s="915"/>
      <c r="X72" s="915"/>
      <c r="Y72" s="915"/>
      <c r="Z72" s="915"/>
      <c r="AA72" s="915">
        <v>196</v>
      </c>
      <c r="AB72" s="915"/>
      <c r="AC72" s="915"/>
      <c r="AD72" s="915"/>
      <c r="AE72" s="915"/>
      <c r="AF72" s="915">
        <v>196</v>
      </c>
      <c r="AG72" s="915"/>
      <c r="AH72" s="915"/>
      <c r="AI72" s="915"/>
      <c r="AJ72" s="915"/>
      <c r="AK72" s="915" t="s">
        <v>589</v>
      </c>
      <c r="AL72" s="915"/>
      <c r="AM72" s="915"/>
      <c r="AN72" s="915"/>
      <c r="AO72" s="915"/>
      <c r="AP72" s="915">
        <v>2004</v>
      </c>
      <c r="AQ72" s="915"/>
      <c r="AR72" s="915"/>
      <c r="AS72" s="915"/>
      <c r="AT72" s="915"/>
      <c r="AU72" s="915">
        <v>267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576</v>
      </c>
      <c r="C73" s="958"/>
      <c r="D73" s="958"/>
      <c r="E73" s="958"/>
      <c r="F73" s="958"/>
      <c r="G73" s="958"/>
      <c r="H73" s="958"/>
      <c r="I73" s="958"/>
      <c r="J73" s="958"/>
      <c r="K73" s="958"/>
      <c r="L73" s="958"/>
      <c r="M73" s="958"/>
      <c r="N73" s="958"/>
      <c r="O73" s="958"/>
      <c r="P73" s="959"/>
      <c r="Q73" s="960">
        <v>419</v>
      </c>
      <c r="R73" s="915"/>
      <c r="S73" s="915"/>
      <c r="T73" s="915"/>
      <c r="U73" s="915"/>
      <c r="V73" s="915">
        <v>356</v>
      </c>
      <c r="W73" s="915"/>
      <c r="X73" s="915"/>
      <c r="Y73" s="915"/>
      <c r="Z73" s="915"/>
      <c r="AA73" s="915">
        <v>62</v>
      </c>
      <c r="AB73" s="915"/>
      <c r="AC73" s="915"/>
      <c r="AD73" s="915"/>
      <c r="AE73" s="915"/>
      <c r="AF73" s="915">
        <v>62</v>
      </c>
      <c r="AG73" s="915"/>
      <c r="AH73" s="915"/>
      <c r="AI73" s="915"/>
      <c r="AJ73" s="915"/>
      <c r="AK73" s="915">
        <v>84</v>
      </c>
      <c r="AL73" s="915"/>
      <c r="AM73" s="915"/>
      <c r="AN73" s="915"/>
      <c r="AO73" s="915"/>
      <c r="AP73" s="915" t="s">
        <v>591</v>
      </c>
      <c r="AQ73" s="915"/>
      <c r="AR73" s="915"/>
      <c r="AS73" s="915"/>
      <c r="AT73" s="915"/>
      <c r="AU73" s="915" t="s">
        <v>590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577</v>
      </c>
      <c r="C74" s="958"/>
      <c r="D74" s="958"/>
      <c r="E74" s="958"/>
      <c r="F74" s="958"/>
      <c r="G74" s="958"/>
      <c r="H74" s="958"/>
      <c r="I74" s="958"/>
      <c r="J74" s="958"/>
      <c r="K74" s="958"/>
      <c r="L74" s="958"/>
      <c r="M74" s="958"/>
      <c r="N74" s="958"/>
      <c r="O74" s="958"/>
      <c r="P74" s="959"/>
      <c r="Q74" s="960">
        <v>5648</v>
      </c>
      <c r="R74" s="915"/>
      <c r="S74" s="915"/>
      <c r="T74" s="915"/>
      <c r="U74" s="915"/>
      <c r="V74" s="915">
        <v>5183</v>
      </c>
      <c r="W74" s="915"/>
      <c r="X74" s="915"/>
      <c r="Y74" s="915"/>
      <c r="Z74" s="915"/>
      <c r="AA74" s="915">
        <v>466</v>
      </c>
      <c r="AB74" s="915"/>
      <c r="AC74" s="915"/>
      <c r="AD74" s="915"/>
      <c r="AE74" s="915"/>
      <c r="AF74" s="915">
        <v>466</v>
      </c>
      <c r="AG74" s="915"/>
      <c r="AH74" s="915"/>
      <c r="AI74" s="915"/>
      <c r="AJ74" s="915"/>
      <c r="AK74" s="915" t="s">
        <v>590</v>
      </c>
      <c r="AL74" s="915"/>
      <c r="AM74" s="915"/>
      <c r="AN74" s="915"/>
      <c r="AO74" s="915"/>
      <c r="AP74" s="915" t="s">
        <v>592</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578</v>
      </c>
      <c r="C75" s="958"/>
      <c r="D75" s="958"/>
      <c r="E75" s="958"/>
      <c r="F75" s="958"/>
      <c r="G75" s="958"/>
      <c r="H75" s="958"/>
      <c r="I75" s="958"/>
      <c r="J75" s="958"/>
      <c r="K75" s="958"/>
      <c r="L75" s="958"/>
      <c r="M75" s="958"/>
      <c r="N75" s="958"/>
      <c r="O75" s="958"/>
      <c r="P75" s="959"/>
      <c r="Q75" s="963">
        <v>1652</v>
      </c>
      <c r="R75" s="964"/>
      <c r="S75" s="964"/>
      <c r="T75" s="964"/>
      <c r="U75" s="914"/>
      <c r="V75" s="965">
        <v>1650</v>
      </c>
      <c r="W75" s="964"/>
      <c r="X75" s="964"/>
      <c r="Y75" s="964"/>
      <c r="Z75" s="914"/>
      <c r="AA75" s="965">
        <v>2</v>
      </c>
      <c r="AB75" s="964"/>
      <c r="AC75" s="964"/>
      <c r="AD75" s="964"/>
      <c r="AE75" s="914"/>
      <c r="AF75" s="965">
        <v>2</v>
      </c>
      <c r="AG75" s="964"/>
      <c r="AH75" s="964"/>
      <c r="AI75" s="964"/>
      <c r="AJ75" s="914"/>
      <c r="AK75" s="965">
        <v>40</v>
      </c>
      <c r="AL75" s="964"/>
      <c r="AM75" s="964"/>
      <c r="AN75" s="964"/>
      <c r="AO75" s="914"/>
      <c r="AP75" s="965" t="s">
        <v>593</v>
      </c>
      <c r="AQ75" s="964"/>
      <c r="AR75" s="964"/>
      <c r="AS75" s="964"/>
      <c r="AT75" s="914"/>
      <c r="AU75" s="965" t="s">
        <v>593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580</v>
      </c>
      <c r="C76" s="958"/>
      <c r="D76" s="958"/>
      <c r="E76" s="958"/>
      <c r="F76" s="958"/>
      <c r="G76" s="958"/>
      <c r="H76" s="958"/>
      <c r="I76" s="958"/>
      <c r="J76" s="958"/>
      <c r="K76" s="958"/>
      <c r="L76" s="958"/>
      <c r="M76" s="958"/>
      <c r="N76" s="958"/>
      <c r="O76" s="958"/>
      <c r="P76" s="959"/>
      <c r="Q76" s="963">
        <v>3</v>
      </c>
      <c r="R76" s="964"/>
      <c r="S76" s="964"/>
      <c r="T76" s="964"/>
      <c r="U76" s="914"/>
      <c r="V76" s="965">
        <v>3</v>
      </c>
      <c r="W76" s="964"/>
      <c r="X76" s="964"/>
      <c r="Y76" s="964"/>
      <c r="Z76" s="914"/>
      <c r="AA76" s="965">
        <v>1</v>
      </c>
      <c r="AB76" s="964"/>
      <c r="AC76" s="964"/>
      <c r="AD76" s="964"/>
      <c r="AE76" s="914"/>
      <c r="AF76" s="965">
        <v>1</v>
      </c>
      <c r="AG76" s="964"/>
      <c r="AH76" s="964"/>
      <c r="AI76" s="964"/>
      <c r="AJ76" s="914"/>
      <c r="AK76" s="965" t="s">
        <v>593</v>
      </c>
      <c r="AL76" s="964"/>
      <c r="AM76" s="964"/>
      <c r="AN76" s="964"/>
      <c r="AO76" s="914"/>
      <c r="AP76" s="965" t="s">
        <v>589</v>
      </c>
      <c r="AQ76" s="964"/>
      <c r="AR76" s="964"/>
      <c r="AS76" s="964"/>
      <c r="AT76" s="914"/>
      <c r="AU76" s="965" t="s">
        <v>589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579</v>
      </c>
      <c r="C77" s="958"/>
      <c r="D77" s="958"/>
      <c r="E77" s="958"/>
      <c r="F77" s="958"/>
      <c r="G77" s="958"/>
      <c r="H77" s="958"/>
      <c r="I77" s="958"/>
      <c r="J77" s="958"/>
      <c r="K77" s="958"/>
      <c r="L77" s="958"/>
      <c r="M77" s="958"/>
      <c r="N77" s="958"/>
      <c r="O77" s="958"/>
      <c r="P77" s="959"/>
      <c r="Q77" s="963">
        <v>12</v>
      </c>
      <c r="R77" s="964"/>
      <c r="S77" s="964"/>
      <c r="T77" s="964"/>
      <c r="U77" s="914"/>
      <c r="V77" s="965">
        <v>10</v>
      </c>
      <c r="W77" s="964"/>
      <c r="X77" s="964"/>
      <c r="Y77" s="964"/>
      <c r="Z77" s="914"/>
      <c r="AA77" s="965">
        <v>2</v>
      </c>
      <c r="AB77" s="964"/>
      <c r="AC77" s="964"/>
      <c r="AD77" s="964"/>
      <c r="AE77" s="914"/>
      <c r="AF77" s="965">
        <v>2</v>
      </c>
      <c r="AG77" s="964"/>
      <c r="AH77" s="964"/>
      <c r="AI77" s="964"/>
      <c r="AJ77" s="914"/>
      <c r="AK77" s="965" t="s">
        <v>589</v>
      </c>
      <c r="AL77" s="964"/>
      <c r="AM77" s="964"/>
      <c r="AN77" s="964"/>
      <c r="AO77" s="914"/>
      <c r="AP77" s="965" t="s">
        <v>589</v>
      </c>
      <c r="AQ77" s="964"/>
      <c r="AR77" s="964"/>
      <c r="AS77" s="964"/>
      <c r="AT77" s="914"/>
      <c r="AU77" s="965" t="s">
        <v>589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581</v>
      </c>
      <c r="C78" s="958"/>
      <c r="D78" s="958"/>
      <c r="E78" s="958"/>
      <c r="F78" s="958"/>
      <c r="G78" s="958"/>
      <c r="H78" s="958"/>
      <c r="I78" s="958"/>
      <c r="J78" s="958"/>
      <c r="K78" s="958"/>
      <c r="L78" s="958"/>
      <c r="M78" s="958"/>
      <c r="N78" s="958"/>
      <c r="O78" s="958"/>
      <c r="P78" s="959"/>
      <c r="Q78" s="960">
        <v>1065</v>
      </c>
      <c r="R78" s="915"/>
      <c r="S78" s="915"/>
      <c r="T78" s="915"/>
      <c r="U78" s="915"/>
      <c r="V78" s="915">
        <v>1023</v>
      </c>
      <c r="W78" s="915"/>
      <c r="X78" s="915"/>
      <c r="Y78" s="915"/>
      <c r="Z78" s="915"/>
      <c r="AA78" s="915">
        <v>42</v>
      </c>
      <c r="AB78" s="915"/>
      <c r="AC78" s="915"/>
      <c r="AD78" s="915"/>
      <c r="AE78" s="915"/>
      <c r="AF78" s="915">
        <v>42</v>
      </c>
      <c r="AG78" s="915"/>
      <c r="AH78" s="915"/>
      <c r="AI78" s="915"/>
      <c r="AJ78" s="915"/>
      <c r="AK78" s="915">
        <v>510</v>
      </c>
      <c r="AL78" s="915"/>
      <c r="AM78" s="915"/>
      <c r="AN78" s="915"/>
      <c r="AO78" s="915"/>
      <c r="AP78" s="915" t="s">
        <v>594</v>
      </c>
      <c r="AQ78" s="915"/>
      <c r="AR78" s="915"/>
      <c r="AS78" s="915"/>
      <c r="AT78" s="915"/>
      <c r="AU78" s="915" t="s">
        <v>589</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582</v>
      </c>
      <c r="C79" s="958"/>
      <c r="D79" s="958"/>
      <c r="E79" s="958"/>
      <c r="F79" s="958"/>
      <c r="G79" s="958"/>
      <c r="H79" s="958"/>
      <c r="I79" s="958"/>
      <c r="J79" s="958"/>
      <c r="K79" s="958"/>
      <c r="L79" s="958"/>
      <c r="M79" s="958"/>
      <c r="N79" s="958"/>
      <c r="O79" s="958"/>
      <c r="P79" s="959"/>
      <c r="Q79" s="960">
        <v>1108</v>
      </c>
      <c r="R79" s="915"/>
      <c r="S79" s="915"/>
      <c r="T79" s="915"/>
      <c r="U79" s="915"/>
      <c r="V79" s="915">
        <v>1065</v>
      </c>
      <c r="W79" s="915"/>
      <c r="X79" s="915"/>
      <c r="Y79" s="915"/>
      <c r="Z79" s="915"/>
      <c r="AA79" s="915">
        <v>43</v>
      </c>
      <c r="AB79" s="915"/>
      <c r="AC79" s="915"/>
      <c r="AD79" s="915"/>
      <c r="AE79" s="915"/>
      <c r="AF79" s="915">
        <v>43</v>
      </c>
      <c r="AG79" s="915"/>
      <c r="AH79" s="915"/>
      <c r="AI79" s="915"/>
      <c r="AJ79" s="915"/>
      <c r="AK79" s="915" t="s">
        <v>589</v>
      </c>
      <c r="AL79" s="915"/>
      <c r="AM79" s="915"/>
      <c r="AN79" s="915"/>
      <c r="AO79" s="915"/>
      <c r="AP79" s="915" t="s">
        <v>589</v>
      </c>
      <c r="AQ79" s="915"/>
      <c r="AR79" s="915"/>
      <c r="AS79" s="915"/>
      <c r="AT79" s="915"/>
      <c r="AU79" s="915" t="s">
        <v>589</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583</v>
      </c>
      <c r="C80" s="958"/>
      <c r="D80" s="958"/>
      <c r="E80" s="958"/>
      <c r="F80" s="958"/>
      <c r="G80" s="958"/>
      <c r="H80" s="958"/>
      <c r="I80" s="958"/>
      <c r="J80" s="958"/>
      <c r="K80" s="958"/>
      <c r="L80" s="958"/>
      <c r="M80" s="958"/>
      <c r="N80" s="958"/>
      <c r="O80" s="958"/>
      <c r="P80" s="959"/>
      <c r="Q80" s="960">
        <v>276261</v>
      </c>
      <c r="R80" s="915"/>
      <c r="S80" s="915"/>
      <c r="T80" s="915"/>
      <c r="U80" s="915"/>
      <c r="V80" s="915">
        <v>272197</v>
      </c>
      <c r="W80" s="915"/>
      <c r="X80" s="915"/>
      <c r="Y80" s="915"/>
      <c r="Z80" s="915"/>
      <c r="AA80" s="915">
        <v>4064</v>
      </c>
      <c r="AB80" s="915"/>
      <c r="AC80" s="915"/>
      <c r="AD80" s="915"/>
      <c r="AE80" s="915"/>
      <c r="AF80" s="915">
        <v>4064</v>
      </c>
      <c r="AG80" s="915"/>
      <c r="AH80" s="915"/>
      <c r="AI80" s="915"/>
      <c r="AJ80" s="915"/>
      <c r="AK80" s="915">
        <v>1842</v>
      </c>
      <c r="AL80" s="915"/>
      <c r="AM80" s="915"/>
      <c r="AN80" s="915"/>
      <c r="AO80" s="915"/>
      <c r="AP80" s="915" t="s">
        <v>589</v>
      </c>
      <c r="AQ80" s="915"/>
      <c r="AR80" s="915"/>
      <c r="AS80" s="915"/>
      <c r="AT80" s="915"/>
      <c r="AU80" s="915" t="s">
        <v>589</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384</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4973</v>
      </c>
      <c r="AG88" s="926"/>
      <c r="AH88" s="926"/>
      <c r="AI88" s="926"/>
      <c r="AJ88" s="926"/>
      <c r="AK88" s="923"/>
      <c r="AL88" s="923"/>
      <c r="AM88" s="923"/>
      <c r="AN88" s="923"/>
      <c r="AO88" s="923"/>
      <c r="AP88" s="926">
        <v>2777</v>
      </c>
      <c r="AQ88" s="926"/>
      <c r="AR88" s="926"/>
      <c r="AS88" s="926"/>
      <c r="AT88" s="926"/>
      <c r="AU88" s="926">
        <v>328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302</v>
      </c>
      <c r="AG109" s="979"/>
      <c r="AH109" s="979"/>
      <c r="AI109" s="979"/>
      <c r="AJ109" s="980"/>
      <c r="AK109" s="978" t="s">
        <v>301</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302</v>
      </c>
      <c r="BW109" s="979"/>
      <c r="BX109" s="979"/>
      <c r="BY109" s="979"/>
      <c r="BZ109" s="980"/>
      <c r="CA109" s="978" t="s">
        <v>301</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302</v>
      </c>
      <c r="DM109" s="979"/>
      <c r="DN109" s="979"/>
      <c r="DO109" s="979"/>
      <c r="DP109" s="980"/>
      <c r="DQ109" s="978" t="s">
        <v>301</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2436274</v>
      </c>
      <c r="AB110" s="986"/>
      <c r="AC110" s="986"/>
      <c r="AD110" s="986"/>
      <c r="AE110" s="987"/>
      <c r="AF110" s="988">
        <v>2312727</v>
      </c>
      <c r="AG110" s="986"/>
      <c r="AH110" s="986"/>
      <c r="AI110" s="986"/>
      <c r="AJ110" s="987"/>
      <c r="AK110" s="988">
        <v>2293445</v>
      </c>
      <c r="AL110" s="986"/>
      <c r="AM110" s="986"/>
      <c r="AN110" s="986"/>
      <c r="AO110" s="987"/>
      <c r="AP110" s="989">
        <v>22.4</v>
      </c>
      <c r="AQ110" s="990"/>
      <c r="AR110" s="990"/>
      <c r="AS110" s="990"/>
      <c r="AT110" s="991"/>
      <c r="AU110" s="992" t="s">
        <v>72</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23719276</v>
      </c>
      <c r="BR110" s="1021"/>
      <c r="BS110" s="1021"/>
      <c r="BT110" s="1021"/>
      <c r="BU110" s="1021"/>
      <c r="BV110" s="1021">
        <v>23701471</v>
      </c>
      <c r="BW110" s="1021"/>
      <c r="BX110" s="1021"/>
      <c r="BY110" s="1021"/>
      <c r="BZ110" s="1021"/>
      <c r="CA110" s="1021">
        <v>22464250</v>
      </c>
      <c r="CB110" s="1021"/>
      <c r="CC110" s="1021"/>
      <c r="CD110" s="1021"/>
      <c r="CE110" s="1021"/>
      <c r="CF110" s="1035">
        <v>219.4</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432</v>
      </c>
      <c r="DH110" s="1021"/>
      <c r="DI110" s="1021"/>
      <c r="DJ110" s="1021"/>
      <c r="DK110" s="1021"/>
      <c r="DL110" s="1021" t="s">
        <v>386</v>
      </c>
      <c r="DM110" s="1021"/>
      <c r="DN110" s="1021"/>
      <c r="DO110" s="1021"/>
      <c r="DP110" s="1021"/>
      <c r="DQ110" s="1021" t="s">
        <v>127</v>
      </c>
      <c r="DR110" s="1021"/>
      <c r="DS110" s="1021"/>
      <c r="DT110" s="1021"/>
      <c r="DU110" s="1021"/>
      <c r="DV110" s="1022" t="s">
        <v>386</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386</v>
      </c>
      <c r="AB111" s="1028"/>
      <c r="AC111" s="1028"/>
      <c r="AD111" s="1028"/>
      <c r="AE111" s="1029"/>
      <c r="AF111" s="1030" t="s">
        <v>386</v>
      </c>
      <c r="AG111" s="1028"/>
      <c r="AH111" s="1028"/>
      <c r="AI111" s="1028"/>
      <c r="AJ111" s="1029"/>
      <c r="AK111" s="1030" t="s">
        <v>432</v>
      </c>
      <c r="AL111" s="1028"/>
      <c r="AM111" s="1028"/>
      <c r="AN111" s="1028"/>
      <c r="AO111" s="1029"/>
      <c r="AP111" s="1031" t="s">
        <v>432</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v>82228</v>
      </c>
      <c r="BR111" s="1014"/>
      <c r="BS111" s="1014"/>
      <c r="BT111" s="1014"/>
      <c r="BU111" s="1014"/>
      <c r="BV111" s="1014">
        <v>32634</v>
      </c>
      <c r="BW111" s="1014"/>
      <c r="BX111" s="1014"/>
      <c r="BY111" s="1014"/>
      <c r="BZ111" s="1014"/>
      <c r="CA111" s="1014">
        <v>8991</v>
      </c>
      <c r="CB111" s="1014"/>
      <c r="CC111" s="1014"/>
      <c r="CD111" s="1014"/>
      <c r="CE111" s="1014"/>
      <c r="CF111" s="1008">
        <v>0.1</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432</v>
      </c>
      <c r="DM111" s="1014"/>
      <c r="DN111" s="1014"/>
      <c r="DO111" s="1014"/>
      <c r="DP111" s="1014"/>
      <c r="DQ111" s="1014" t="s">
        <v>432</v>
      </c>
      <c r="DR111" s="1014"/>
      <c r="DS111" s="1014"/>
      <c r="DT111" s="1014"/>
      <c r="DU111" s="1014"/>
      <c r="DV111" s="1015" t="s">
        <v>432</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432</v>
      </c>
      <c r="AB112" s="1053"/>
      <c r="AC112" s="1053"/>
      <c r="AD112" s="1053"/>
      <c r="AE112" s="1054"/>
      <c r="AF112" s="1055" t="s">
        <v>386</v>
      </c>
      <c r="AG112" s="1053"/>
      <c r="AH112" s="1053"/>
      <c r="AI112" s="1053"/>
      <c r="AJ112" s="1054"/>
      <c r="AK112" s="1055" t="s">
        <v>127</v>
      </c>
      <c r="AL112" s="1053"/>
      <c r="AM112" s="1053"/>
      <c r="AN112" s="1053"/>
      <c r="AO112" s="1054"/>
      <c r="AP112" s="1056" t="s">
        <v>432</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22276806</v>
      </c>
      <c r="BR112" s="1014"/>
      <c r="BS112" s="1014"/>
      <c r="BT112" s="1014"/>
      <c r="BU112" s="1014"/>
      <c r="BV112" s="1014">
        <v>22210471</v>
      </c>
      <c r="BW112" s="1014"/>
      <c r="BX112" s="1014"/>
      <c r="BY112" s="1014"/>
      <c r="BZ112" s="1014"/>
      <c r="CA112" s="1014">
        <v>21410969</v>
      </c>
      <c r="CB112" s="1014"/>
      <c r="CC112" s="1014"/>
      <c r="CD112" s="1014"/>
      <c r="CE112" s="1014"/>
      <c r="CF112" s="1008">
        <v>209.1</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432</v>
      </c>
      <c r="DH112" s="1014"/>
      <c r="DI112" s="1014"/>
      <c r="DJ112" s="1014"/>
      <c r="DK112" s="1014"/>
      <c r="DL112" s="1014" t="s">
        <v>386</v>
      </c>
      <c r="DM112" s="1014"/>
      <c r="DN112" s="1014"/>
      <c r="DO112" s="1014"/>
      <c r="DP112" s="1014"/>
      <c r="DQ112" s="1014" t="s">
        <v>386</v>
      </c>
      <c r="DR112" s="1014"/>
      <c r="DS112" s="1014"/>
      <c r="DT112" s="1014"/>
      <c r="DU112" s="1014"/>
      <c r="DV112" s="1015" t="s">
        <v>386</v>
      </c>
      <c r="DW112" s="1015"/>
      <c r="DX112" s="1015"/>
      <c r="DY112" s="1015"/>
      <c r="DZ112" s="1016"/>
    </row>
    <row r="113" spans="1:130" s="247" customFormat="1" ht="26.25" customHeight="1" x14ac:dyDescent="0.15">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1031700</v>
      </c>
      <c r="AB113" s="1028"/>
      <c r="AC113" s="1028"/>
      <c r="AD113" s="1028"/>
      <c r="AE113" s="1029"/>
      <c r="AF113" s="1030">
        <v>956268</v>
      </c>
      <c r="AG113" s="1028"/>
      <c r="AH113" s="1028"/>
      <c r="AI113" s="1028"/>
      <c r="AJ113" s="1029"/>
      <c r="AK113" s="1030">
        <v>931919</v>
      </c>
      <c r="AL113" s="1028"/>
      <c r="AM113" s="1028"/>
      <c r="AN113" s="1028"/>
      <c r="AO113" s="1029"/>
      <c r="AP113" s="1031">
        <v>9.1</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338389</v>
      </c>
      <c r="BR113" s="1014"/>
      <c r="BS113" s="1014"/>
      <c r="BT113" s="1014"/>
      <c r="BU113" s="1014"/>
      <c r="BV113" s="1014">
        <v>326587</v>
      </c>
      <c r="BW113" s="1014"/>
      <c r="BX113" s="1014"/>
      <c r="BY113" s="1014"/>
      <c r="BZ113" s="1014"/>
      <c r="CA113" s="1014">
        <v>328232</v>
      </c>
      <c r="CB113" s="1014"/>
      <c r="CC113" s="1014"/>
      <c r="CD113" s="1014"/>
      <c r="CE113" s="1014"/>
      <c r="CF113" s="1008">
        <v>3.2</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386</v>
      </c>
      <c r="DM113" s="1053"/>
      <c r="DN113" s="1053"/>
      <c r="DO113" s="1053"/>
      <c r="DP113" s="1054"/>
      <c r="DQ113" s="1055" t="s">
        <v>386</v>
      </c>
      <c r="DR113" s="1053"/>
      <c r="DS113" s="1053"/>
      <c r="DT113" s="1053"/>
      <c r="DU113" s="1054"/>
      <c r="DV113" s="1056" t="s">
        <v>432</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29846</v>
      </c>
      <c r="AB114" s="1053"/>
      <c r="AC114" s="1053"/>
      <c r="AD114" s="1053"/>
      <c r="AE114" s="1054"/>
      <c r="AF114" s="1055">
        <v>16409</v>
      </c>
      <c r="AG114" s="1053"/>
      <c r="AH114" s="1053"/>
      <c r="AI114" s="1053"/>
      <c r="AJ114" s="1054"/>
      <c r="AK114" s="1055">
        <v>16757</v>
      </c>
      <c r="AL114" s="1053"/>
      <c r="AM114" s="1053"/>
      <c r="AN114" s="1053"/>
      <c r="AO114" s="1054"/>
      <c r="AP114" s="1056">
        <v>0.2</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4654178</v>
      </c>
      <c r="BR114" s="1014"/>
      <c r="BS114" s="1014"/>
      <c r="BT114" s="1014"/>
      <c r="BU114" s="1014"/>
      <c r="BV114" s="1014">
        <v>4503492</v>
      </c>
      <c r="BW114" s="1014"/>
      <c r="BX114" s="1014"/>
      <c r="BY114" s="1014"/>
      <c r="BZ114" s="1014"/>
      <c r="CA114" s="1014">
        <v>4679524</v>
      </c>
      <c r="CB114" s="1014"/>
      <c r="CC114" s="1014"/>
      <c r="CD114" s="1014"/>
      <c r="CE114" s="1014"/>
      <c r="CF114" s="1008">
        <v>45.7</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432</v>
      </c>
      <c r="DH114" s="1053"/>
      <c r="DI114" s="1053"/>
      <c r="DJ114" s="1053"/>
      <c r="DK114" s="1054"/>
      <c r="DL114" s="1055" t="s">
        <v>386</v>
      </c>
      <c r="DM114" s="1053"/>
      <c r="DN114" s="1053"/>
      <c r="DO114" s="1053"/>
      <c r="DP114" s="1054"/>
      <c r="DQ114" s="1055" t="s">
        <v>386</v>
      </c>
      <c r="DR114" s="1053"/>
      <c r="DS114" s="1053"/>
      <c r="DT114" s="1053"/>
      <c r="DU114" s="1054"/>
      <c r="DV114" s="1056" t="s">
        <v>127</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20580</v>
      </c>
      <c r="AB115" s="1028"/>
      <c r="AC115" s="1028"/>
      <c r="AD115" s="1028"/>
      <c r="AE115" s="1029"/>
      <c r="AF115" s="1030">
        <v>20313</v>
      </c>
      <c r="AG115" s="1028"/>
      <c r="AH115" s="1028"/>
      <c r="AI115" s="1028"/>
      <c r="AJ115" s="1029"/>
      <c r="AK115" s="1030">
        <v>19756</v>
      </c>
      <c r="AL115" s="1028"/>
      <c r="AM115" s="1028"/>
      <c r="AN115" s="1028"/>
      <c r="AO115" s="1029"/>
      <c r="AP115" s="1031">
        <v>0.2</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432</v>
      </c>
      <c r="CB115" s="1014"/>
      <c r="CC115" s="1014"/>
      <c r="CD115" s="1014"/>
      <c r="CE115" s="1014"/>
      <c r="CF115" s="1008" t="s">
        <v>386</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432</v>
      </c>
      <c r="DH115" s="1053"/>
      <c r="DI115" s="1053"/>
      <c r="DJ115" s="1053"/>
      <c r="DK115" s="1054"/>
      <c r="DL115" s="1055" t="s">
        <v>386</v>
      </c>
      <c r="DM115" s="1053"/>
      <c r="DN115" s="1053"/>
      <c r="DO115" s="1053"/>
      <c r="DP115" s="1054"/>
      <c r="DQ115" s="1055" t="s">
        <v>386</v>
      </c>
      <c r="DR115" s="1053"/>
      <c r="DS115" s="1053"/>
      <c r="DT115" s="1053"/>
      <c r="DU115" s="1054"/>
      <c r="DV115" s="1056" t="s">
        <v>432</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432</v>
      </c>
      <c r="AB116" s="1053"/>
      <c r="AC116" s="1053"/>
      <c r="AD116" s="1053"/>
      <c r="AE116" s="1054"/>
      <c r="AF116" s="1055" t="s">
        <v>432</v>
      </c>
      <c r="AG116" s="1053"/>
      <c r="AH116" s="1053"/>
      <c r="AI116" s="1053"/>
      <c r="AJ116" s="1054"/>
      <c r="AK116" s="1055" t="s">
        <v>432</v>
      </c>
      <c r="AL116" s="1053"/>
      <c r="AM116" s="1053"/>
      <c r="AN116" s="1053"/>
      <c r="AO116" s="1054"/>
      <c r="AP116" s="1056" t="s">
        <v>432</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432</v>
      </c>
      <c r="BR116" s="1014"/>
      <c r="BS116" s="1014"/>
      <c r="BT116" s="1014"/>
      <c r="BU116" s="1014"/>
      <c r="BV116" s="1014" t="s">
        <v>432</v>
      </c>
      <c r="BW116" s="1014"/>
      <c r="BX116" s="1014"/>
      <c r="BY116" s="1014"/>
      <c r="BZ116" s="1014"/>
      <c r="CA116" s="1014" t="s">
        <v>386</v>
      </c>
      <c r="CB116" s="1014"/>
      <c r="CC116" s="1014"/>
      <c r="CD116" s="1014"/>
      <c r="CE116" s="1014"/>
      <c r="CF116" s="1008" t="s">
        <v>386</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75031</v>
      </c>
      <c r="DH116" s="1053"/>
      <c r="DI116" s="1053"/>
      <c r="DJ116" s="1053"/>
      <c r="DK116" s="1054"/>
      <c r="DL116" s="1055">
        <v>25437</v>
      </c>
      <c r="DM116" s="1053"/>
      <c r="DN116" s="1053"/>
      <c r="DO116" s="1053"/>
      <c r="DP116" s="1054"/>
      <c r="DQ116" s="1055">
        <v>8991</v>
      </c>
      <c r="DR116" s="1053"/>
      <c r="DS116" s="1053"/>
      <c r="DT116" s="1053"/>
      <c r="DU116" s="1054"/>
      <c r="DV116" s="1056">
        <v>0.1</v>
      </c>
      <c r="DW116" s="1057"/>
      <c r="DX116" s="1057"/>
      <c r="DY116" s="1057"/>
      <c r="DZ116" s="1058"/>
    </row>
    <row r="117" spans="1:130" s="247" customFormat="1" ht="26.25" customHeight="1" x14ac:dyDescent="0.15">
      <c r="A117" s="998" t="s">
        <v>182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3518400</v>
      </c>
      <c r="AB117" s="1071"/>
      <c r="AC117" s="1071"/>
      <c r="AD117" s="1071"/>
      <c r="AE117" s="1072"/>
      <c r="AF117" s="1073">
        <v>3305717</v>
      </c>
      <c r="AG117" s="1071"/>
      <c r="AH117" s="1071"/>
      <c r="AI117" s="1071"/>
      <c r="AJ117" s="1072"/>
      <c r="AK117" s="1073">
        <v>3261877</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386</v>
      </c>
      <c r="BR117" s="1014"/>
      <c r="BS117" s="1014"/>
      <c r="BT117" s="1014"/>
      <c r="BU117" s="1014"/>
      <c r="BV117" s="1014" t="s">
        <v>386</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386</v>
      </c>
      <c r="DR117" s="1053"/>
      <c r="DS117" s="1053"/>
      <c r="DT117" s="1053"/>
      <c r="DU117" s="1054"/>
      <c r="DV117" s="1056" t="s">
        <v>127</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302</v>
      </c>
      <c r="AG118" s="979"/>
      <c r="AH118" s="979"/>
      <c r="AI118" s="979"/>
      <c r="AJ118" s="980"/>
      <c r="AK118" s="978" t="s">
        <v>301</v>
      </c>
      <c r="AL118" s="979"/>
      <c r="AM118" s="979"/>
      <c r="AN118" s="979"/>
      <c r="AO118" s="980"/>
      <c r="AP118" s="1065" t="s">
        <v>426</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386</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386</v>
      </c>
      <c r="DH118" s="1053"/>
      <c r="DI118" s="1053"/>
      <c r="DJ118" s="1053"/>
      <c r="DK118" s="1054"/>
      <c r="DL118" s="1055" t="s">
        <v>386</v>
      </c>
      <c r="DM118" s="1053"/>
      <c r="DN118" s="1053"/>
      <c r="DO118" s="1053"/>
      <c r="DP118" s="1054"/>
      <c r="DQ118" s="1055" t="s">
        <v>127</v>
      </c>
      <c r="DR118" s="1053"/>
      <c r="DS118" s="1053"/>
      <c r="DT118" s="1053"/>
      <c r="DU118" s="1054"/>
      <c r="DV118" s="1056" t="s">
        <v>386</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386</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182</v>
      </c>
      <c r="BA119" s="278"/>
      <c r="BB119" s="278"/>
      <c r="BC119" s="278"/>
      <c r="BD119" s="278"/>
      <c r="BE119" s="278"/>
      <c r="BF119" s="278"/>
      <c r="BG119" s="278"/>
      <c r="BH119" s="278"/>
      <c r="BI119" s="278"/>
      <c r="BJ119" s="278"/>
      <c r="BK119" s="278"/>
      <c r="BL119" s="278"/>
      <c r="BM119" s="278"/>
      <c r="BN119" s="278"/>
      <c r="BO119" s="1069" t="s">
        <v>457</v>
      </c>
      <c r="BP119" s="1100"/>
      <c r="BQ119" s="1091">
        <v>51070877</v>
      </c>
      <c r="BR119" s="1092"/>
      <c r="BS119" s="1092"/>
      <c r="BT119" s="1092"/>
      <c r="BU119" s="1092"/>
      <c r="BV119" s="1092">
        <v>50774655</v>
      </c>
      <c r="BW119" s="1092"/>
      <c r="BX119" s="1092"/>
      <c r="BY119" s="1092"/>
      <c r="BZ119" s="1092"/>
      <c r="CA119" s="1092">
        <v>48891966</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7197</v>
      </c>
      <c r="DH119" s="1078"/>
      <c r="DI119" s="1078"/>
      <c r="DJ119" s="1078"/>
      <c r="DK119" s="1079"/>
      <c r="DL119" s="1077">
        <v>7197</v>
      </c>
      <c r="DM119" s="1078"/>
      <c r="DN119" s="1078"/>
      <c r="DO119" s="1078"/>
      <c r="DP119" s="1079"/>
      <c r="DQ119" s="1077" t="s">
        <v>386</v>
      </c>
      <c r="DR119" s="1078"/>
      <c r="DS119" s="1078"/>
      <c r="DT119" s="1078"/>
      <c r="DU119" s="1079"/>
      <c r="DV119" s="1080" t="s">
        <v>386</v>
      </c>
      <c r="DW119" s="1081"/>
      <c r="DX119" s="1081"/>
      <c r="DY119" s="1081"/>
      <c r="DZ119" s="1082"/>
    </row>
    <row r="120" spans="1:130" s="247" customFormat="1" ht="26.25" customHeight="1" x14ac:dyDescent="0.15">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386</v>
      </c>
      <c r="AB120" s="1053"/>
      <c r="AC120" s="1053"/>
      <c r="AD120" s="1053"/>
      <c r="AE120" s="1054"/>
      <c r="AF120" s="1055" t="s">
        <v>386</v>
      </c>
      <c r="AG120" s="1053"/>
      <c r="AH120" s="1053"/>
      <c r="AI120" s="1053"/>
      <c r="AJ120" s="1054"/>
      <c r="AK120" s="1055" t="s">
        <v>386</v>
      </c>
      <c r="AL120" s="1053"/>
      <c r="AM120" s="1053"/>
      <c r="AN120" s="1053"/>
      <c r="AO120" s="1054"/>
      <c r="AP120" s="1056" t="s">
        <v>386</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4137203</v>
      </c>
      <c r="BR120" s="1021"/>
      <c r="BS120" s="1021"/>
      <c r="BT120" s="1021"/>
      <c r="BU120" s="1021"/>
      <c r="BV120" s="1021">
        <v>4789365</v>
      </c>
      <c r="BW120" s="1021"/>
      <c r="BX120" s="1021"/>
      <c r="BY120" s="1021"/>
      <c r="BZ120" s="1021"/>
      <c r="CA120" s="1021">
        <v>5623883</v>
      </c>
      <c r="CB120" s="1021"/>
      <c r="CC120" s="1021"/>
      <c r="CD120" s="1021"/>
      <c r="CE120" s="1021"/>
      <c r="CF120" s="1035">
        <v>54.9</v>
      </c>
      <c r="CG120" s="1036"/>
      <c r="CH120" s="1036"/>
      <c r="CI120" s="1036"/>
      <c r="CJ120" s="1036"/>
      <c r="CK120" s="1101" t="s">
        <v>461</v>
      </c>
      <c r="CL120" s="1102"/>
      <c r="CM120" s="1102"/>
      <c r="CN120" s="1102"/>
      <c r="CO120" s="1103"/>
      <c r="CP120" s="1109" t="s">
        <v>402</v>
      </c>
      <c r="CQ120" s="1110"/>
      <c r="CR120" s="1110"/>
      <c r="CS120" s="1110"/>
      <c r="CT120" s="1110"/>
      <c r="CU120" s="1110"/>
      <c r="CV120" s="1110"/>
      <c r="CW120" s="1110"/>
      <c r="CX120" s="1110"/>
      <c r="CY120" s="1110"/>
      <c r="CZ120" s="1110"/>
      <c r="DA120" s="1110"/>
      <c r="DB120" s="1110"/>
      <c r="DC120" s="1110"/>
      <c r="DD120" s="1110"/>
      <c r="DE120" s="1110"/>
      <c r="DF120" s="1111"/>
      <c r="DG120" s="1020" t="s">
        <v>386</v>
      </c>
      <c r="DH120" s="1021"/>
      <c r="DI120" s="1021"/>
      <c r="DJ120" s="1021"/>
      <c r="DK120" s="1021"/>
      <c r="DL120" s="1021" t="s">
        <v>386</v>
      </c>
      <c r="DM120" s="1021"/>
      <c r="DN120" s="1021"/>
      <c r="DO120" s="1021"/>
      <c r="DP120" s="1021"/>
      <c r="DQ120" s="1021">
        <v>16126458</v>
      </c>
      <c r="DR120" s="1021"/>
      <c r="DS120" s="1021"/>
      <c r="DT120" s="1021"/>
      <c r="DU120" s="1021"/>
      <c r="DV120" s="1022">
        <v>157.5</v>
      </c>
      <c r="DW120" s="1022"/>
      <c r="DX120" s="1022"/>
      <c r="DY120" s="1022"/>
      <c r="DZ120" s="1023"/>
    </row>
    <row r="121" spans="1:130" s="247" customFormat="1" ht="26.25" customHeight="1" x14ac:dyDescent="0.15">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386</v>
      </c>
      <c r="AB121" s="1053"/>
      <c r="AC121" s="1053"/>
      <c r="AD121" s="1053"/>
      <c r="AE121" s="1054"/>
      <c r="AF121" s="1055" t="s">
        <v>386</v>
      </c>
      <c r="AG121" s="1053"/>
      <c r="AH121" s="1053"/>
      <c r="AI121" s="1053"/>
      <c r="AJ121" s="1054"/>
      <c r="AK121" s="1055" t="s">
        <v>386</v>
      </c>
      <c r="AL121" s="1053"/>
      <c r="AM121" s="1053"/>
      <c r="AN121" s="1053"/>
      <c r="AO121" s="1054"/>
      <c r="AP121" s="1056" t="s">
        <v>386</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v>1839910</v>
      </c>
      <c r="BR121" s="1014"/>
      <c r="BS121" s="1014"/>
      <c r="BT121" s="1014"/>
      <c r="BU121" s="1014"/>
      <c r="BV121" s="1014">
        <v>1851443</v>
      </c>
      <c r="BW121" s="1014"/>
      <c r="BX121" s="1014"/>
      <c r="BY121" s="1014"/>
      <c r="BZ121" s="1014"/>
      <c r="CA121" s="1014">
        <v>1691690</v>
      </c>
      <c r="CB121" s="1014"/>
      <c r="CC121" s="1014"/>
      <c r="CD121" s="1014"/>
      <c r="CE121" s="1014"/>
      <c r="CF121" s="1008">
        <v>16.5</v>
      </c>
      <c r="CG121" s="1009"/>
      <c r="CH121" s="1009"/>
      <c r="CI121" s="1009"/>
      <c r="CJ121" s="1009"/>
      <c r="CK121" s="1104"/>
      <c r="CL121" s="1105"/>
      <c r="CM121" s="1105"/>
      <c r="CN121" s="1105"/>
      <c r="CO121" s="1106"/>
      <c r="CP121" s="1114" t="s">
        <v>464</v>
      </c>
      <c r="CQ121" s="1115"/>
      <c r="CR121" s="1115"/>
      <c r="CS121" s="1115"/>
      <c r="CT121" s="1115"/>
      <c r="CU121" s="1115"/>
      <c r="CV121" s="1115"/>
      <c r="CW121" s="1115"/>
      <c r="CX121" s="1115"/>
      <c r="CY121" s="1115"/>
      <c r="CZ121" s="1115"/>
      <c r="DA121" s="1115"/>
      <c r="DB121" s="1115"/>
      <c r="DC121" s="1115"/>
      <c r="DD121" s="1115"/>
      <c r="DE121" s="1115"/>
      <c r="DF121" s="1116"/>
      <c r="DG121" s="1013">
        <v>5214134</v>
      </c>
      <c r="DH121" s="1014"/>
      <c r="DI121" s="1014"/>
      <c r="DJ121" s="1014"/>
      <c r="DK121" s="1014"/>
      <c r="DL121" s="1014">
        <v>5194700</v>
      </c>
      <c r="DM121" s="1014"/>
      <c r="DN121" s="1014"/>
      <c r="DO121" s="1014"/>
      <c r="DP121" s="1014"/>
      <c r="DQ121" s="1014">
        <v>5194700</v>
      </c>
      <c r="DR121" s="1014"/>
      <c r="DS121" s="1014"/>
      <c r="DT121" s="1014"/>
      <c r="DU121" s="1014"/>
      <c r="DV121" s="1015">
        <v>50.7</v>
      </c>
      <c r="DW121" s="1015"/>
      <c r="DX121" s="1015"/>
      <c r="DY121" s="1015"/>
      <c r="DZ121" s="1016"/>
    </row>
    <row r="122" spans="1:130" s="247" customFormat="1" ht="26.25" customHeight="1" x14ac:dyDescent="0.15">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386</v>
      </c>
      <c r="AB122" s="1053"/>
      <c r="AC122" s="1053"/>
      <c r="AD122" s="1053"/>
      <c r="AE122" s="1054"/>
      <c r="AF122" s="1055" t="s">
        <v>386</v>
      </c>
      <c r="AG122" s="1053"/>
      <c r="AH122" s="1053"/>
      <c r="AI122" s="1053"/>
      <c r="AJ122" s="1054"/>
      <c r="AK122" s="1055" t="s">
        <v>386</v>
      </c>
      <c r="AL122" s="1053"/>
      <c r="AM122" s="1053"/>
      <c r="AN122" s="1053"/>
      <c r="AO122" s="1054"/>
      <c r="AP122" s="1056" t="s">
        <v>386</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28939974</v>
      </c>
      <c r="BR122" s="1092"/>
      <c r="BS122" s="1092"/>
      <c r="BT122" s="1092"/>
      <c r="BU122" s="1092"/>
      <c r="BV122" s="1092">
        <v>28749127</v>
      </c>
      <c r="BW122" s="1092"/>
      <c r="BX122" s="1092"/>
      <c r="BY122" s="1092"/>
      <c r="BZ122" s="1092"/>
      <c r="CA122" s="1092">
        <v>27725158</v>
      </c>
      <c r="CB122" s="1092"/>
      <c r="CC122" s="1092"/>
      <c r="CD122" s="1092"/>
      <c r="CE122" s="1092"/>
      <c r="CF122" s="1112">
        <v>270.7</v>
      </c>
      <c r="CG122" s="1113"/>
      <c r="CH122" s="1113"/>
      <c r="CI122" s="1113"/>
      <c r="CJ122" s="1113"/>
      <c r="CK122" s="1104"/>
      <c r="CL122" s="1105"/>
      <c r="CM122" s="1105"/>
      <c r="CN122" s="1105"/>
      <c r="CO122" s="1106"/>
      <c r="CP122" s="1114" t="s">
        <v>400</v>
      </c>
      <c r="CQ122" s="1115"/>
      <c r="CR122" s="1115"/>
      <c r="CS122" s="1115"/>
      <c r="CT122" s="1115"/>
      <c r="CU122" s="1115"/>
      <c r="CV122" s="1115"/>
      <c r="CW122" s="1115"/>
      <c r="CX122" s="1115"/>
      <c r="CY122" s="1115"/>
      <c r="CZ122" s="1115"/>
      <c r="DA122" s="1115"/>
      <c r="DB122" s="1115"/>
      <c r="DC122" s="1115"/>
      <c r="DD122" s="1115"/>
      <c r="DE122" s="1115"/>
      <c r="DF122" s="1116"/>
      <c r="DG122" s="1013">
        <v>95478</v>
      </c>
      <c r="DH122" s="1014"/>
      <c r="DI122" s="1014"/>
      <c r="DJ122" s="1014"/>
      <c r="DK122" s="1014"/>
      <c r="DL122" s="1014">
        <v>92872</v>
      </c>
      <c r="DM122" s="1014"/>
      <c r="DN122" s="1014"/>
      <c r="DO122" s="1014"/>
      <c r="DP122" s="1014"/>
      <c r="DQ122" s="1014">
        <v>89811</v>
      </c>
      <c r="DR122" s="1014"/>
      <c r="DS122" s="1014"/>
      <c r="DT122" s="1014"/>
      <c r="DU122" s="1014"/>
      <c r="DV122" s="1015">
        <v>0.9</v>
      </c>
      <c r="DW122" s="1015"/>
      <c r="DX122" s="1015"/>
      <c r="DY122" s="1015"/>
      <c r="DZ122" s="1016"/>
    </row>
    <row r="123" spans="1:130" s="247" customFormat="1" ht="26.25" customHeight="1" x14ac:dyDescent="0.15">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16982</v>
      </c>
      <c r="AB123" s="1053"/>
      <c r="AC123" s="1053"/>
      <c r="AD123" s="1053"/>
      <c r="AE123" s="1054"/>
      <c r="AF123" s="1055">
        <v>16714</v>
      </c>
      <c r="AG123" s="1053"/>
      <c r="AH123" s="1053"/>
      <c r="AI123" s="1053"/>
      <c r="AJ123" s="1054"/>
      <c r="AK123" s="1055">
        <v>16158</v>
      </c>
      <c r="AL123" s="1053"/>
      <c r="AM123" s="1053"/>
      <c r="AN123" s="1053"/>
      <c r="AO123" s="1054"/>
      <c r="AP123" s="1056">
        <v>0.2</v>
      </c>
      <c r="AQ123" s="1057"/>
      <c r="AR123" s="1057"/>
      <c r="AS123" s="1057"/>
      <c r="AT123" s="1058"/>
      <c r="AU123" s="1089"/>
      <c r="AV123" s="1090"/>
      <c r="AW123" s="1090"/>
      <c r="AX123" s="1090"/>
      <c r="AY123" s="1090"/>
      <c r="AZ123" s="278" t="s">
        <v>182</v>
      </c>
      <c r="BA123" s="278"/>
      <c r="BB123" s="278"/>
      <c r="BC123" s="278"/>
      <c r="BD123" s="278"/>
      <c r="BE123" s="278"/>
      <c r="BF123" s="278"/>
      <c r="BG123" s="278"/>
      <c r="BH123" s="278"/>
      <c r="BI123" s="278"/>
      <c r="BJ123" s="278"/>
      <c r="BK123" s="278"/>
      <c r="BL123" s="278"/>
      <c r="BM123" s="278"/>
      <c r="BN123" s="278"/>
      <c r="BO123" s="1069" t="s">
        <v>466</v>
      </c>
      <c r="BP123" s="1100"/>
      <c r="BQ123" s="1159">
        <v>34917087</v>
      </c>
      <c r="BR123" s="1160"/>
      <c r="BS123" s="1160"/>
      <c r="BT123" s="1160"/>
      <c r="BU123" s="1160"/>
      <c r="BV123" s="1160">
        <v>35389935</v>
      </c>
      <c r="BW123" s="1160"/>
      <c r="BX123" s="1160"/>
      <c r="BY123" s="1160"/>
      <c r="BZ123" s="1160"/>
      <c r="CA123" s="1160">
        <v>35040731</v>
      </c>
      <c r="CB123" s="1160"/>
      <c r="CC123" s="1160"/>
      <c r="CD123" s="1160"/>
      <c r="CE123" s="1160"/>
      <c r="CF123" s="1093"/>
      <c r="CG123" s="1094"/>
      <c r="CH123" s="1094"/>
      <c r="CI123" s="1094"/>
      <c r="CJ123" s="1095"/>
      <c r="CK123" s="1104"/>
      <c r="CL123" s="1105"/>
      <c r="CM123" s="1105"/>
      <c r="CN123" s="1105"/>
      <c r="CO123" s="1106"/>
      <c r="CP123" s="1114" t="s">
        <v>467</v>
      </c>
      <c r="CQ123" s="1115"/>
      <c r="CR123" s="1115"/>
      <c r="CS123" s="1115"/>
      <c r="CT123" s="1115"/>
      <c r="CU123" s="1115"/>
      <c r="CV123" s="1115"/>
      <c r="CW123" s="1115"/>
      <c r="CX123" s="1115"/>
      <c r="CY123" s="1115"/>
      <c r="CZ123" s="1115"/>
      <c r="DA123" s="1115"/>
      <c r="DB123" s="1115"/>
      <c r="DC123" s="1115"/>
      <c r="DD123" s="1115"/>
      <c r="DE123" s="1115"/>
      <c r="DF123" s="1116"/>
      <c r="DG123" s="1052" t="s">
        <v>386</v>
      </c>
      <c r="DH123" s="1053"/>
      <c r="DI123" s="1053"/>
      <c r="DJ123" s="1053"/>
      <c r="DK123" s="1054"/>
      <c r="DL123" s="1055" t="s">
        <v>432</v>
      </c>
      <c r="DM123" s="1053"/>
      <c r="DN123" s="1053"/>
      <c r="DO123" s="1053"/>
      <c r="DP123" s="1054"/>
      <c r="DQ123" s="1055" t="s">
        <v>432</v>
      </c>
      <c r="DR123" s="1053"/>
      <c r="DS123" s="1053"/>
      <c r="DT123" s="1053"/>
      <c r="DU123" s="1054"/>
      <c r="DV123" s="1056" t="s">
        <v>432</v>
      </c>
      <c r="DW123" s="1057"/>
      <c r="DX123" s="1057"/>
      <c r="DY123" s="1057"/>
      <c r="DZ123" s="1058"/>
    </row>
    <row r="124" spans="1:130" s="247" customFormat="1" ht="26.25" customHeight="1" thickBot="1" x14ac:dyDescent="0.2">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432</v>
      </c>
      <c r="AB124" s="1053"/>
      <c r="AC124" s="1053"/>
      <c r="AD124" s="1053"/>
      <c r="AE124" s="1054"/>
      <c r="AF124" s="1055" t="s">
        <v>127</v>
      </c>
      <c r="AG124" s="1053"/>
      <c r="AH124" s="1053"/>
      <c r="AI124" s="1053"/>
      <c r="AJ124" s="1054"/>
      <c r="AK124" s="1055" t="s">
        <v>432</v>
      </c>
      <c r="AL124" s="1053"/>
      <c r="AM124" s="1053"/>
      <c r="AN124" s="1053"/>
      <c r="AO124" s="1054"/>
      <c r="AP124" s="1056" t="s">
        <v>432</v>
      </c>
      <c r="AQ124" s="1057"/>
      <c r="AR124" s="1057"/>
      <c r="AS124" s="1057"/>
      <c r="AT124" s="1058"/>
      <c r="AU124" s="1155" t="s">
        <v>468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154.1</v>
      </c>
      <c r="BR124" s="1122"/>
      <c r="BS124" s="1122"/>
      <c r="BT124" s="1122"/>
      <c r="BU124" s="1122"/>
      <c r="BV124" s="1122">
        <v>147.9</v>
      </c>
      <c r="BW124" s="1122"/>
      <c r="BX124" s="1122"/>
      <c r="BY124" s="1122"/>
      <c r="BZ124" s="1122"/>
      <c r="CA124" s="1122">
        <v>135.19999999999999</v>
      </c>
      <c r="CB124" s="1122"/>
      <c r="CC124" s="1122"/>
      <c r="CD124" s="1122"/>
      <c r="CE124" s="1122"/>
      <c r="CF124" s="1123"/>
      <c r="CG124" s="1124"/>
      <c r="CH124" s="1124"/>
      <c r="CI124" s="1124"/>
      <c r="CJ124" s="1125"/>
      <c r="CK124" s="1107"/>
      <c r="CL124" s="1107"/>
      <c r="CM124" s="1107"/>
      <c r="CN124" s="1107"/>
      <c r="CO124" s="1108"/>
      <c r="CP124" s="1114" t="s">
        <v>469</v>
      </c>
      <c r="CQ124" s="1115"/>
      <c r="CR124" s="1115"/>
      <c r="CS124" s="1115"/>
      <c r="CT124" s="1115"/>
      <c r="CU124" s="1115"/>
      <c r="CV124" s="1115"/>
      <c r="CW124" s="1115"/>
      <c r="CX124" s="1115"/>
      <c r="CY124" s="1115"/>
      <c r="CZ124" s="1115"/>
      <c r="DA124" s="1115"/>
      <c r="DB124" s="1115"/>
      <c r="DC124" s="1115"/>
      <c r="DD124" s="1115"/>
      <c r="DE124" s="1115"/>
      <c r="DF124" s="1116"/>
      <c r="DG124" s="1099">
        <v>16967194</v>
      </c>
      <c r="DH124" s="1078"/>
      <c r="DI124" s="1078"/>
      <c r="DJ124" s="1078"/>
      <c r="DK124" s="1079"/>
      <c r="DL124" s="1077">
        <v>16922899</v>
      </c>
      <c r="DM124" s="1078"/>
      <c r="DN124" s="1078"/>
      <c r="DO124" s="1078"/>
      <c r="DP124" s="1079"/>
      <c r="DQ124" s="1077" t="s">
        <v>127</v>
      </c>
      <c r="DR124" s="1078"/>
      <c r="DS124" s="1078"/>
      <c r="DT124" s="1078"/>
      <c r="DU124" s="1079"/>
      <c r="DV124" s="1080" t="s">
        <v>386</v>
      </c>
      <c r="DW124" s="1081"/>
      <c r="DX124" s="1081"/>
      <c r="DY124" s="1081"/>
      <c r="DZ124" s="1082"/>
    </row>
    <row r="125" spans="1:130" s="247" customFormat="1" ht="26.25" customHeight="1" x14ac:dyDescent="0.15">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386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470</v>
      </c>
      <c r="CL125" s="1102"/>
      <c r="CM125" s="1102"/>
      <c r="CN125" s="1102"/>
      <c r="CO125" s="1103"/>
      <c r="CP125" s="1034" t="s">
        <v>471</v>
      </c>
      <c r="CQ125" s="983"/>
      <c r="CR125" s="983"/>
      <c r="CS125" s="983"/>
      <c r="CT125" s="983"/>
      <c r="CU125" s="983"/>
      <c r="CV125" s="983"/>
      <c r="CW125" s="983"/>
      <c r="CX125" s="983"/>
      <c r="CY125" s="983"/>
      <c r="CZ125" s="983"/>
      <c r="DA125" s="983"/>
      <c r="DB125" s="983"/>
      <c r="DC125" s="983"/>
      <c r="DD125" s="983"/>
      <c r="DE125" s="983"/>
      <c r="DF125" s="984"/>
      <c r="DG125" s="1020" t="s">
        <v>386</v>
      </c>
      <c r="DH125" s="1021"/>
      <c r="DI125" s="1021"/>
      <c r="DJ125" s="1021"/>
      <c r="DK125" s="1021"/>
      <c r="DL125" s="1021" t="s">
        <v>127</v>
      </c>
      <c r="DM125" s="1021"/>
      <c r="DN125" s="1021"/>
      <c r="DO125" s="1021"/>
      <c r="DP125" s="1021"/>
      <c r="DQ125" s="1021" t="s">
        <v>127</v>
      </c>
      <c r="DR125" s="1021"/>
      <c r="DS125" s="1021"/>
      <c r="DT125" s="1021"/>
      <c r="DU125" s="1021"/>
      <c r="DV125" s="1022" t="s">
        <v>386</v>
      </c>
      <c r="DW125" s="1022"/>
      <c r="DX125" s="1022"/>
      <c r="DY125" s="1022"/>
      <c r="DZ125" s="1023"/>
    </row>
    <row r="126" spans="1:130" s="247" customFormat="1" ht="26.25" customHeight="1" thickBot="1" x14ac:dyDescent="0.2">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3598</v>
      </c>
      <c r="AB126" s="1053"/>
      <c r="AC126" s="1053"/>
      <c r="AD126" s="1053"/>
      <c r="AE126" s="1054"/>
      <c r="AF126" s="1055">
        <v>3599</v>
      </c>
      <c r="AG126" s="1053"/>
      <c r="AH126" s="1053"/>
      <c r="AI126" s="1053"/>
      <c r="AJ126" s="1054"/>
      <c r="AK126" s="1055">
        <v>3598</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472</v>
      </c>
      <c r="CQ126" s="1044"/>
      <c r="CR126" s="1044"/>
      <c r="CS126" s="1044"/>
      <c r="CT126" s="1044"/>
      <c r="CU126" s="1044"/>
      <c r="CV126" s="1044"/>
      <c r="CW126" s="1044"/>
      <c r="CX126" s="1044"/>
      <c r="CY126" s="1044"/>
      <c r="CZ126" s="1044"/>
      <c r="DA126" s="1044"/>
      <c r="DB126" s="1044"/>
      <c r="DC126" s="1044"/>
      <c r="DD126" s="1044"/>
      <c r="DE126" s="1044"/>
      <c r="DF126" s="1045"/>
      <c r="DG126" s="1013" t="s">
        <v>386</v>
      </c>
      <c r="DH126" s="1014"/>
      <c r="DI126" s="1014"/>
      <c r="DJ126" s="1014"/>
      <c r="DK126" s="1014"/>
      <c r="DL126" s="1014" t="s">
        <v>127</v>
      </c>
      <c r="DM126" s="1014"/>
      <c r="DN126" s="1014"/>
      <c r="DO126" s="1014"/>
      <c r="DP126" s="1014"/>
      <c r="DQ126" s="1014" t="s">
        <v>386</v>
      </c>
      <c r="DR126" s="1014"/>
      <c r="DS126" s="1014"/>
      <c r="DT126" s="1014"/>
      <c r="DU126" s="1014"/>
      <c r="DV126" s="1015" t="s">
        <v>386</v>
      </c>
      <c r="DW126" s="1015"/>
      <c r="DX126" s="1015"/>
      <c r="DY126" s="1015"/>
      <c r="DZ126" s="1016"/>
    </row>
    <row r="127" spans="1:130" s="247" customFormat="1" ht="26.25" customHeight="1" x14ac:dyDescent="0.15">
      <c r="A127" s="1154"/>
      <c r="B127" s="1042"/>
      <c r="C127" s="1096" t="s">
        <v>473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386</v>
      </c>
      <c r="AB127" s="1053"/>
      <c r="AC127" s="1053"/>
      <c r="AD127" s="1053"/>
      <c r="AE127" s="1054"/>
      <c r="AF127" s="1055" t="s">
        <v>386</v>
      </c>
      <c r="AG127" s="1053"/>
      <c r="AH127" s="1053"/>
      <c r="AI127" s="1053"/>
      <c r="AJ127" s="1054"/>
      <c r="AK127" s="1055" t="s">
        <v>386</v>
      </c>
      <c r="AL127" s="1053"/>
      <c r="AM127" s="1053"/>
      <c r="AN127" s="1053"/>
      <c r="AO127" s="1054"/>
      <c r="AP127" s="1056" t="s">
        <v>386</v>
      </c>
      <c r="AQ127" s="1057"/>
      <c r="AR127" s="1057"/>
      <c r="AS127" s="1057"/>
      <c r="AT127" s="1058"/>
      <c r="AU127" s="283"/>
      <c r="AV127" s="283"/>
      <c r="AW127" s="283"/>
      <c r="AX127" s="1126" t="s">
        <v>474</v>
      </c>
      <c r="AY127" s="1127"/>
      <c r="AZ127" s="1127"/>
      <c r="BA127" s="1127"/>
      <c r="BB127" s="1127"/>
      <c r="BC127" s="1127"/>
      <c r="BD127" s="1127"/>
      <c r="BE127" s="1128"/>
      <c r="BF127" s="1129" t="s">
        <v>475</v>
      </c>
      <c r="BG127" s="1127"/>
      <c r="BH127" s="1127"/>
      <c r="BI127" s="1127"/>
      <c r="BJ127" s="1127"/>
      <c r="BK127" s="1127"/>
      <c r="BL127" s="1128"/>
      <c r="BM127" s="1129" t="s">
        <v>476</v>
      </c>
      <c r="BN127" s="1127"/>
      <c r="BO127" s="1127"/>
      <c r="BP127" s="1127"/>
      <c r="BQ127" s="1127"/>
      <c r="BR127" s="1127"/>
      <c r="BS127" s="1128"/>
      <c r="BT127" s="1129" t="s">
        <v>477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478</v>
      </c>
      <c r="CQ127" s="1044"/>
      <c r="CR127" s="1044"/>
      <c r="CS127" s="1044"/>
      <c r="CT127" s="1044"/>
      <c r="CU127" s="1044"/>
      <c r="CV127" s="1044"/>
      <c r="CW127" s="1044"/>
      <c r="CX127" s="1044"/>
      <c r="CY127" s="1044"/>
      <c r="CZ127" s="1044"/>
      <c r="DA127" s="1044"/>
      <c r="DB127" s="1044"/>
      <c r="DC127" s="1044"/>
      <c r="DD127" s="1044"/>
      <c r="DE127" s="1044"/>
      <c r="DF127" s="1045"/>
      <c r="DG127" s="1013" t="s">
        <v>386</v>
      </c>
      <c r="DH127" s="1014"/>
      <c r="DI127" s="1014"/>
      <c r="DJ127" s="1014"/>
      <c r="DK127" s="1014"/>
      <c r="DL127" s="1014" t="s">
        <v>386</v>
      </c>
      <c r="DM127" s="1014"/>
      <c r="DN127" s="1014"/>
      <c r="DO127" s="1014"/>
      <c r="DP127" s="1014"/>
      <c r="DQ127" s="1014" t="s">
        <v>127</v>
      </c>
      <c r="DR127" s="1014"/>
      <c r="DS127" s="1014"/>
      <c r="DT127" s="1014"/>
      <c r="DU127" s="1014"/>
      <c r="DV127" s="1015" t="s">
        <v>386</v>
      </c>
      <c r="DW127" s="1015"/>
      <c r="DX127" s="1015"/>
      <c r="DY127" s="1015"/>
      <c r="DZ127" s="1016"/>
    </row>
    <row r="128" spans="1:130" s="247" customFormat="1" ht="26.25" customHeight="1" thickBot="1" x14ac:dyDescent="0.2">
      <c r="A128" s="1137" t="s">
        <v>479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480</v>
      </c>
      <c r="X128" s="1139"/>
      <c r="Y128" s="1139"/>
      <c r="Z128" s="1140"/>
      <c r="AA128" s="1141">
        <v>80000</v>
      </c>
      <c r="AB128" s="1142"/>
      <c r="AC128" s="1142"/>
      <c r="AD128" s="1142"/>
      <c r="AE128" s="1143"/>
      <c r="AF128" s="1144">
        <v>80000</v>
      </c>
      <c r="AG128" s="1142"/>
      <c r="AH128" s="1142"/>
      <c r="AI128" s="1142"/>
      <c r="AJ128" s="1143"/>
      <c r="AK128" s="1144">
        <v>50000</v>
      </c>
      <c r="AL128" s="1142"/>
      <c r="AM128" s="1142"/>
      <c r="AN128" s="1142"/>
      <c r="AO128" s="1143"/>
      <c r="AP128" s="1145"/>
      <c r="AQ128" s="1146"/>
      <c r="AR128" s="1146"/>
      <c r="AS128" s="1146"/>
      <c r="AT128" s="1147"/>
      <c r="AU128" s="283"/>
      <c r="AV128" s="283"/>
      <c r="AW128" s="283"/>
      <c r="AX128" s="982" t="s">
        <v>481</v>
      </c>
      <c r="AY128" s="983"/>
      <c r="AZ128" s="983"/>
      <c r="BA128" s="983"/>
      <c r="BB128" s="983"/>
      <c r="BC128" s="983"/>
      <c r="BD128" s="983"/>
      <c r="BE128" s="984"/>
      <c r="BF128" s="1148" t="s">
        <v>386</v>
      </c>
      <c r="BG128" s="1149"/>
      <c r="BH128" s="1149"/>
      <c r="BI128" s="1149"/>
      <c r="BJ128" s="1149"/>
      <c r="BK128" s="1149"/>
      <c r="BL128" s="1150"/>
      <c r="BM128" s="1148">
        <v>12.99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482</v>
      </c>
      <c r="CQ128" s="1131"/>
      <c r="CR128" s="1131"/>
      <c r="CS128" s="1131"/>
      <c r="CT128" s="1131"/>
      <c r="CU128" s="1131"/>
      <c r="CV128" s="1131"/>
      <c r="CW128" s="1131"/>
      <c r="CX128" s="1131"/>
      <c r="CY128" s="1131"/>
      <c r="CZ128" s="1131"/>
      <c r="DA128" s="1131"/>
      <c r="DB128" s="1131"/>
      <c r="DC128" s="1131"/>
      <c r="DD128" s="1131"/>
      <c r="DE128" s="1131"/>
      <c r="DF128" s="1132"/>
      <c r="DG128" s="1133" t="s">
        <v>386</v>
      </c>
      <c r="DH128" s="1134"/>
      <c r="DI128" s="1134"/>
      <c r="DJ128" s="1134"/>
      <c r="DK128" s="1134"/>
      <c r="DL128" s="1134" t="s">
        <v>127</v>
      </c>
      <c r="DM128" s="1134"/>
      <c r="DN128" s="1134"/>
      <c r="DO128" s="1134"/>
      <c r="DP128" s="1134"/>
      <c r="DQ128" s="1134" t="s">
        <v>127</v>
      </c>
      <c r="DR128" s="1134"/>
      <c r="DS128" s="1134"/>
      <c r="DT128" s="1134"/>
      <c r="DU128" s="1134"/>
      <c r="DV128" s="1135" t="s">
        <v>386</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483</v>
      </c>
      <c r="X129" s="1168"/>
      <c r="Y129" s="1168"/>
      <c r="Z129" s="1169"/>
      <c r="AA129" s="1052">
        <v>12855984</v>
      </c>
      <c r="AB129" s="1053"/>
      <c r="AC129" s="1053"/>
      <c r="AD129" s="1053"/>
      <c r="AE129" s="1054"/>
      <c r="AF129" s="1055">
        <v>12748909</v>
      </c>
      <c r="AG129" s="1053"/>
      <c r="AH129" s="1053"/>
      <c r="AI129" s="1053"/>
      <c r="AJ129" s="1054"/>
      <c r="AK129" s="1055">
        <v>12598332</v>
      </c>
      <c r="AL129" s="1053"/>
      <c r="AM129" s="1053"/>
      <c r="AN129" s="1053"/>
      <c r="AO129" s="1054"/>
      <c r="AP129" s="1170"/>
      <c r="AQ129" s="1171"/>
      <c r="AR129" s="1171"/>
      <c r="AS129" s="1171"/>
      <c r="AT129" s="1172"/>
      <c r="AU129" s="285"/>
      <c r="AV129" s="285"/>
      <c r="AW129" s="285"/>
      <c r="AX129" s="1161" t="s">
        <v>484</v>
      </c>
      <c r="AY129" s="1044"/>
      <c r="AZ129" s="1044"/>
      <c r="BA129" s="1044"/>
      <c r="BB129" s="1044"/>
      <c r="BC129" s="1044"/>
      <c r="BD129" s="1044"/>
      <c r="BE129" s="1045"/>
      <c r="BF129" s="1162" t="s">
        <v>127</v>
      </c>
      <c r="BG129" s="1163"/>
      <c r="BH129" s="1163"/>
      <c r="BI129" s="1163"/>
      <c r="BJ129" s="1163"/>
      <c r="BK129" s="1163"/>
      <c r="BL129" s="1164"/>
      <c r="BM129" s="1162">
        <v>17.989999999999998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486</v>
      </c>
      <c r="X130" s="1168"/>
      <c r="Y130" s="1168"/>
      <c r="Z130" s="1169"/>
      <c r="AA130" s="1052">
        <v>2377765</v>
      </c>
      <c r="AB130" s="1053"/>
      <c r="AC130" s="1053"/>
      <c r="AD130" s="1053"/>
      <c r="AE130" s="1054"/>
      <c r="AF130" s="1055">
        <v>2350481</v>
      </c>
      <c r="AG130" s="1053"/>
      <c r="AH130" s="1053"/>
      <c r="AI130" s="1053"/>
      <c r="AJ130" s="1054"/>
      <c r="AK130" s="1055">
        <v>2358043</v>
      </c>
      <c r="AL130" s="1053"/>
      <c r="AM130" s="1053"/>
      <c r="AN130" s="1053"/>
      <c r="AO130" s="1054"/>
      <c r="AP130" s="1170"/>
      <c r="AQ130" s="1171"/>
      <c r="AR130" s="1171"/>
      <c r="AS130" s="1171"/>
      <c r="AT130" s="1172"/>
      <c r="AU130" s="285"/>
      <c r="AV130" s="285"/>
      <c r="AW130" s="285"/>
      <c r="AX130" s="1161" t="s">
        <v>487</v>
      </c>
      <c r="AY130" s="1044"/>
      <c r="AZ130" s="1044"/>
      <c r="BA130" s="1044"/>
      <c r="BB130" s="1044"/>
      <c r="BC130" s="1044"/>
      <c r="BD130" s="1044"/>
      <c r="BE130" s="1045"/>
      <c r="BF130" s="1198">
        <v>8.9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488</v>
      </c>
      <c r="X131" s="1206"/>
      <c r="Y131" s="1206"/>
      <c r="Z131" s="1207"/>
      <c r="AA131" s="1099">
        <v>10478219</v>
      </c>
      <c r="AB131" s="1078"/>
      <c r="AC131" s="1078"/>
      <c r="AD131" s="1078"/>
      <c r="AE131" s="1079"/>
      <c r="AF131" s="1077">
        <v>10398428</v>
      </c>
      <c r="AG131" s="1078"/>
      <c r="AH131" s="1078"/>
      <c r="AI131" s="1078"/>
      <c r="AJ131" s="1079"/>
      <c r="AK131" s="1077">
        <v>10240289</v>
      </c>
      <c r="AL131" s="1078"/>
      <c r="AM131" s="1078"/>
      <c r="AN131" s="1078"/>
      <c r="AO131" s="1079"/>
      <c r="AP131" s="1208"/>
      <c r="AQ131" s="1209"/>
      <c r="AR131" s="1209"/>
      <c r="AS131" s="1209"/>
      <c r="AT131" s="1210"/>
      <c r="AU131" s="285"/>
      <c r="AV131" s="285"/>
      <c r="AW131" s="285"/>
      <c r="AX131" s="1180" t="s">
        <v>489</v>
      </c>
      <c r="AY131" s="1131"/>
      <c r="AZ131" s="1131"/>
      <c r="BA131" s="1131"/>
      <c r="BB131" s="1131"/>
      <c r="BC131" s="1131"/>
      <c r="BD131" s="1131"/>
      <c r="BE131" s="1132"/>
      <c r="BF131" s="1181">
        <v>135.19999999999999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491</v>
      </c>
      <c r="W132" s="1191"/>
      <c r="X132" s="1191"/>
      <c r="Y132" s="1191"/>
      <c r="Z132" s="1192"/>
      <c r="AA132" s="1193">
        <v>10.122283189999999</v>
      </c>
      <c r="AB132" s="1194"/>
      <c r="AC132" s="1194"/>
      <c r="AD132" s="1194"/>
      <c r="AE132" s="1195"/>
      <c r="AF132" s="1196">
        <v>8.4170030320000002</v>
      </c>
      <c r="AG132" s="1194"/>
      <c r="AH132" s="1194"/>
      <c r="AI132" s="1194"/>
      <c r="AJ132" s="1195"/>
      <c r="AK132" s="1196">
        <v>8.3379873359999994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492</v>
      </c>
      <c r="W133" s="1174"/>
      <c r="X133" s="1174"/>
      <c r="Y133" s="1174"/>
      <c r="Z133" s="1175"/>
      <c r="AA133" s="1176">
        <v>12.4</v>
      </c>
      <c r="AB133" s="1177"/>
      <c r="AC133" s="1177"/>
      <c r="AD133" s="1177"/>
      <c r="AE133" s="1178"/>
      <c r="AF133" s="1176">
        <v>10.6</v>
      </c>
      <c r="AG133" s="1177"/>
      <c r="AH133" s="1177"/>
      <c r="AI133" s="1177"/>
      <c r="AJ133" s="1178"/>
      <c r="AK133" s="1176">
        <v>8.9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nRcETZPxq/k+/Qiy0q+3/cltizMxNakDkHAFJemsAQq+dhN1FTUkPbejU1fdz/XkqMC78jsjFWyYwFreS9M4Q==" saltValue="56PDoCwYwqnZVnGTn4xh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aaf06KHG05luXkbv//L9rUkLjxD5FEKs6cEZrEhWd4gI9hiWvT6KnRqTn/A1/eYSm3ybtDLL8UCyJFID4BLLg==" saltValue="Ky9Qf1XXnkX+1pdlullC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fFVgUIkg9TTrd0lBsxpJMxYZ764uA58g7MG/4ErxZFxOGae4J8EpW74lkTrTOm1cTotp0usezib9+Q6nn4HQ==" saltValue="Y2r5YqBWhlpzAodm5tIr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501</v>
      </c>
      <c r="AL9" s="1217"/>
      <c r="AM9" s="1217"/>
      <c r="AN9" s="1218"/>
      <c r="AO9" s="313">
        <v>3279702</v>
      </c>
      <c r="AP9" s="313">
        <v>78273</v>
      </c>
      <c r="AQ9" s="314">
        <v>86913</v>
      </c>
      <c r="AR9" s="315">
        <v>-9.9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502</v>
      </c>
      <c r="AL10" s="1217"/>
      <c r="AM10" s="1217"/>
      <c r="AN10" s="1218"/>
      <c r="AO10" s="316">
        <v>191113</v>
      </c>
      <c r="AP10" s="316">
        <v>4561</v>
      </c>
      <c r="AQ10" s="317">
        <v>6233</v>
      </c>
      <c r="AR10" s="318">
        <v>-26.8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503</v>
      </c>
      <c r="AL11" s="1217"/>
      <c r="AM11" s="1217"/>
      <c r="AN11" s="1218"/>
      <c r="AO11" s="316">
        <v>57725</v>
      </c>
      <c r="AP11" s="316">
        <v>1378</v>
      </c>
      <c r="AQ11" s="317">
        <v>8689</v>
      </c>
      <c r="AR11" s="318">
        <v>-84.1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504</v>
      </c>
      <c r="AL12" s="1217"/>
      <c r="AM12" s="1217"/>
      <c r="AN12" s="1218"/>
      <c r="AO12" s="316" t="s">
        <v>505</v>
      </c>
      <c r="AP12" s="316" t="s">
        <v>505</v>
      </c>
      <c r="AQ12" s="317">
        <v>1166</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506</v>
      </c>
      <c r="AL13" s="1217"/>
      <c r="AM13" s="1217"/>
      <c r="AN13" s="1218"/>
      <c r="AO13" s="316" t="s">
        <v>505</v>
      </c>
      <c r="AP13" s="316" t="s">
        <v>505</v>
      </c>
      <c r="AQ13" s="317">
        <v>2</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507</v>
      </c>
      <c r="AL14" s="1217"/>
      <c r="AM14" s="1217"/>
      <c r="AN14" s="1218"/>
      <c r="AO14" s="316">
        <v>207462</v>
      </c>
      <c r="AP14" s="316">
        <v>4951</v>
      </c>
      <c r="AQ14" s="317">
        <v>4180</v>
      </c>
      <c r="AR14" s="318">
        <v>18.399999999999999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508</v>
      </c>
      <c r="AL15" s="1217"/>
      <c r="AM15" s="1217"/>
      <c r="AN15" s="1218"/>
      <c r="AO15" s="316">
        <v>82857</v>
      </c>
      <c r="AP15" s="316">
        <v>1977</v>
      </c>
      <c r="AQ15" s="317">
        <v>2009</v>
      </c>
      <c r="AR15" s="318">
        <v>-1.6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509</v>
      </c>
      <c r="AL16" s="1220"/>
      <c r="AM16" s="1220"/>
      <c r="AN16" s="1221"/>
      <c r="AO16" s="316">
        <v>-290276</v>
      </c>
      <c r="AP16" s="316">
        <v>-6928</v>
      </c>
      <c r="AQ16" s="317">
        <v>-7805</v>
      </c>
      <c r="AR16" s="318">
        <v>-11.2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182</v>
      </c>
      <c r="AL17" s="1220"/>
      <c r="AM17" s="1220"/>
      <c r="AN17" s="1221"/>
      <c r="AO17" s="316">
        <v>3528583</v>
      </c>
      <c r="AP17" s="316">
        <v>84212</v>
      </c>
      <c r="AQ17" s="317">
        <v>101387</v>
      </c>
      <c r="AR17" s="318">
        <v>-16.899999999999999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514</v>
      </c>
      <c r="AL21" s="1212"/>
      <c r="AM21" s="1212"/>
      <c r="AN21" s="1213"/>
      <c r="AO21" s="328">
        <v>10.02</v>
      </c>
      <c r="AP21" s="329">
        <v>9.84</v>
      </c>
      <c r="AQ21" s="330">
        <v>0.18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515</v>
      </c>
      <c r="AL22" s="1212"/>
      <c r="AM22" s="1212"/>
      <c r="AN22" s="1213"/>
      <c r="AO22" s="333">
        <v>95.6</v>
      </c>
      <c r="AP22" s="334">
        <v>97.3</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519</v>
      </c>
      <c r="AL32" s="1228"/>
      <c r="AM32" s="1228"/>
      <c r="AN32" s="1229"/>
      <c r="AO32" s="343">
        <v>2293445</v>
      </c>
      <c r="AP32" s="343">
        <v>54735</v>
      </c>
      <c r="AQ32" s="344">
        <v>64413</v>
      </c>
      <c r="AR32" s="345">
        <v>-15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520</v>
      </c>
      <c r="AL33" s="1228"/>
      <c r="AM33" s="1228"/>
      <c r="AN33" s="1229"/>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521</v>
      </c>
      <c r="AL34" s="1228"/>
      <c r="AM34" s="1228"/>
      <c r="AN34" s="1229"/>
      <c r="AO34" s="343" t="s">
        <v>505</v>
      </c>
      <c r="AP34" s="343" t="s">
        <v>505</v>
      </c>
      <c r="AQ34" s="344">
        <v>12</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522</v>
      </c>
      <c r="AL35" s="1228"/>
      <c r="AM35" s="1228"/>
      <c r="AN35" s="1229"/>
      <c r="AO35" s="343">
        <v>931919</v>
      </c>
      <c r="AP35" s="343">
        <v>22241</v>
      </c>
      <c r="AQ35" s="344">
        <v>17720</v>
      </c>
      <c r="AR35" s="345">
        <v>25.5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523</v>
      </c>
      <c r="AL36" s="1228"/>
      <c r="AM36" s="1228"/>
      <c r="AN36" s="1229"/>
      <c r="AO36" s="343">
        <v>16757</v>
      </c>
      <c r="AP36" s="343">
        <v>400</v>
      </c>
      <c r="AQ36" s="344">
        <v>3472</v>
      </c>
      <c r="AR36" s="345">
        <v>-88.5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524</v>
      </c>
      <c r="AL37" s="1228"/>
      <c r="AM37" s="1228"/>
      <c r="AN37" s="1229"/>
      <c r="AO37" s="343">
        <v>19756</v>
      </c>
      <c r="AP37" s="343">
        <v>471</v>
      </c>
      <c r="AQ37" s="344">
        <v>556</v>
      </c>
      <c r="AR37" s="345">
        <v>-15.3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525</v>
      </c>
      <c r="AL38" s="1231"/>
      <c r="AM38" s="1231"/>
      <c r="AN38" s="1232"/>
      <c r="AO38" s="346" t="s">
        <v>505</v>
      </c>
      <c r="AP38" s="346" t="s">
        <v>505</v>
      </c>
      <c r="AQ38" s="347">
        <v>1</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526</v>
      </c>
      <c r="AL39" s="1231"/>
      <c r="AM39" s="1231"/>
      <c r="AN39" s="1232"/>
      <c r="AO39" s="343">
        <v>-50000</v>
      </c>
      <c r="AP39" s="343">
        <v>-1193</v>
      </c>
      <c r="AQ39" s="344">
        <v>-3031</v>
      </c>
      <c r="AR39" s="345">
        <v>-60.6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527</v>
      </c>
      <c r="AL40" s="1228"/>
      <c r="AM40" s="1228"/>
      <c r="AN40" s="1229"/>
      <c r="AO40" s="343">
        <v>-2358043</v>
      </c>
      <c r="AP40" s="343">
        <v>-56277</v>
      </c>
      <c r="AQ40" s="344">
        <v>-60754</v>
      </c>
      <c r="AR40" s="345">
        <v>-7.4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853834</v>
      </c>
      <c r="AP41" s="343">
        <v>20377</v>
      </c>
      <c r="AQ41" s="344">
        <v>22390</v>
      </c>
      <c r="AR41" s="345">
        <v>-9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496</v>
      </c>
      <c r="AN49" s="1224" t="s">
        <v>531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2274702</v>
      </c>
      <c r="AN51" s="365">
        <v>51405</v>
      </c>
      <c r="AO51" s="366">
        <v>-25.1</v>
      </c>
      <c r="AP51" s="367">
        <v>87974</v>
      </c>
      <c r="AQ51" s="368">
        <v>5.2</v>
      </c>
      <c r="AR51" s="369">
        <v>-30.3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622165</v>
      </c>
      <c r="AN52" s="373">
        <v>14060</v>
      </c>
      <c r="AO52" s="374">
        <v>-56.4</v>
      </c>
      <c r="AP52" s="375">
        <v>48183</v>
      </c>
      <c r="AQ52" s="376">
        <v>-1.2</v>
      </c>
      <c r="AR52" s="377">
        <v>-55.2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2289513</v>
      </c>
      <c r="AN53" s="365">
        <v>52402</v>
      </c>
      <c r="AO53" s="366">
        <v>1.9</v>
      </c>
      <c r="AP53" s="367">
        <v>78864</v>
      </c>
      <c r="AQ53" s="368">
        <v>-10.4</v>
      </c>
      <c r="AR53" s="369">
        <v>12.3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793151</v>
      </c>
      <c r="AN54" s="373">
        <v>18154</v>
      </c>
      <c r="AO54" s="374">
        <v>29.1</v>
      </c>
      <c r="AP54" s="375">
        <v>46136</v>
      </c>
      <c r="AQ54" s="376">
        <v>-4.2</v>
      </c>
      <c r="AR54" s="377">
        <v>33.299999999999997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3106776</v>
      </c>
      <c r="AN55" s="365">
        <v>71974</v>
      </c>
      <c r="AO55" s="366">
        <v>37.299999999999997</v>
      </c>
      <c r="AP55" s="367">
        <v>85042</v>
      </c>
      <c r="AQ55" s="368">
        <v>7.8</v>
      </c>
      <c r="AR55" s="369">
        <v>29.5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1340861</v>
      </c>
      <c r="AN56" s="373">
        <v>31064</v>
      </c>
      <c r="AO56" s="374">
        <v>71.099999999999994</v>
      </c>
      <c r="AP56" s="375">
        <v>50806</v>
      </c>
      <c r="AQ56" s="376">
        <v>10.1</v>
      </c>
      <c r="AR56" s="377">
        <v>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2954976</v>
      </c>
      <c r="AN57" s="365">
        <v>69491</v>
      </c>
      <c r="AO57" s="366">
        <v>-3.4</v>
      </c>
      <c r="AP57" s="367">
        <v>83774</v>
      </c>
      <c r="AQ57" s="368">
        <v>-1.5</v>
      </c>
      <c r="AR57" s="369">
        <v>-1.9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1534676</v>
      </c>
      <c r="AN58" s="373">
        <v>36090</v>
      </c>
      <c r="AO58" s="374">
        <v>16.2</v>
      </c>
      <c r="AP58" s="375">
        <v>52179</v>
      </c>
      <c r="AQ58" s="376">
        <v>2.7</v>
      </c>
      <c r="AR58" s="377">
        <v>13.5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2300494</v>
      </c>
      <c r="AN59" s="365">
        <v>54903</v>
      </c>
      <c r="AO59" s="366">
        <v>-21</v>
      </c>
      <c r="AP59" s="367">
        <v>132981</v>
      </c>
      <c r="AQ59" s="368">
        <v>58.7</v>
      </c>
      <c r="AR59" s="369">
        <v>-79.7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686447</v>
      </c>
      <c r="AN60" s="373">
        <v>16383</v>
      </c>
      <c r="AO60" s="374">
        <v>-54.6</v>
      </c>
      <c r="AP60" s="375">
        <v>56973</v>
      </c>
      <c r="AQ60" s="376">
        <v>9.1999999999999993</v>
      </c>
      <c r="AR60" s="377">
        <v>-63.8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2585292</v>
      </c>
      <c r="AN61" s="380">
        <v>60035</v>
      </c>
      <c r="AO61" s="381">
        <v>-2.1</v>
      </c>
      <c r="AP61" s="382">
        <v>93727</v>
      </c>
      <c r="AQ61" s="383">
        <v>12</v>
      </c>
      <c r="AR61" s="369">
        <v>-14.1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995460</v>
      </c>
      <c r="AN62" s="373">
        <v>23150</v>
      </c>
      <c r="AO62" s="374">
        <v>1.1000000000000001</v>
      </c>
      <c r="AP62" s="375">
        <v>50855</v>
      </c>
      <c r="AQ62" s="376">
        <v>3.3</v>
      </c>
      <c r="AR62" s="377">
        <v>-2.2000000000000002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TG/f0bdzhNn3/68t/kiXaxYzDTsvwy2KzHtCQc1s472PEPWdAZ1Yg8FdukPgvvcaEtkngXNyDhs1Abf6NkEBQ==" saltValue="Yxyt9KyO9N2ecj8aQesg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wvUI+EnexLxiJamWwcfTZr7inWKTFbFM3U6iMesT6Z1SeBsB0tLd6ewQu7EBDxmLGUqC+9vpABv8Wmj00j0Z5A==" saltValue="H4SfcHtZeWHr9WSEqeoG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0bbq2cMibzd6oHjSuOlooyvBkoZ+4ntMIIiex+oS0fv5wKnPthU+CqsaHmr/la15//nHE86Y1qSkU1OGAQ6a9g==" saltValue="EBSsTcNOld2Ujh/SaXIm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15.13</v>
      </c>
      <c r="G47" s="12">
        <v>15.08</v>
      </c>
      <c r="H47" s="12">
        <v>15.26</v>
      </c>
      <c r="I47" s="12">
        <v>15.39</v>
      </c>
      <c r="J47" s="13">
        <v>15.57</v>
      </c>
    </row>
    <row r="48" spans="2:10" ht="57.75" customHeight="1" x14ac:dyDescent="0.15">
      <c r="B48" s="14"/>
      <c r="C48" s="1238" t="s">
        <v>4</v>
      </c>
      <c r="D48" s="1238"/>
      <c r="E48" s="1239"/>
      <c r="F48" s="15">
        <v>7.08</v>
      </c>
      <c r="G48" s="16">
        <v>4.1900000000000004</v>
      </c>
      <c r="H48" s="16">
        <v>7.36</v>
      </c>
      <c r="I48" s="16">
        <v>6.56</v>
      </c>
      <c r="J48" s="17">
        <v>5.55</v>
      </c>
    </row>
    <row r="49" spans="2:10" ht="57.75" customHeight="1" thickBot="1" x14ac:dyDescent="0.2">
      <c r="B49" s="18"/>
      <c r="C49" s="1240" t="s">
        <v>5</v>
      </c>
      <c r="D49" s="1240"/>
      <c r="E49" s="1241"/>
      <c r="F49" s="19">
        <v>3.28</v>
      </c>
      <c r="G49" s="20" t="s">
        <v>552</v>
      </c>
      <c r="H49" s="20">
        <v>3.12</v>
      </c>
      <c r="I49" s="20" t="s">
        <v>553</v>
      </c>
      <c r="J49" s="21" t="s">
        <v>554</v>
      </c>
    </row>
    <row r="50" spans="2:10" ht="13.5" customHeight="1" x14ac:dyDescent="0.15"/>
  </sheetData>
  <sheetProtection algorithmName="SHA-512" hashValue="3uOHGEyUhmiLkje9JNUfpTTwS1XeGno+/9qkVWx95VzaKOPsDs1zMzohLZPBFrOEJi7K20n3nGfiqgKWLr8esg==" saltValue="zsToHo6Hsy+DdXTRBuv8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jun-tai</cp:lastModifiedBy>
  <cp:lastPrinted>2021-10-12T04:14:04Z</cp:lastPrinted>
  <dcterms:created xsi:type="dcterms:W3CDTF">2021-02-05T02:14:39Z</dcterms:created>
  <dcterms:modified xsi:type="dcterms:W3CDTF">2021-10-12T04:38:11Z</dcterms:modified>
  <cp:category/>
</cp:coreProperties>
</file>