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ikakuzaisei\300_財政係\560_財政情報開示(財政状況資料集)\R02\2回目公表\"/>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W37" i="10"/>
  <c r="BW38" i="10" s="1"/>
  <c r="BW39"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<sst xmlns="http://schemas.openxmlformats.org/spreadsheetml/2006/main" count="1102" uniqueCount="623">
  <si>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</si>
  <si>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</si>
  <si>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</si>
  <si>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</si>
  <si>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</si>
  <si>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</si>
  <si>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</si>
  <si>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</si>
  <si>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</si>
  <si>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</si>
  <si>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</si>
  <si>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</si>
  <si>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</si>
  <si>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</si>
  <si>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</si>
  <si>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</si>
  <si>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</si>
  <si>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</si>
  <si>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</si>
  <si>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</si>
  <si>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</si>
  <si>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</si>
  <si>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</si>
  <si>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</si>
  <si>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</si>
  <si>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</si>
  <si>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</si>
  <si>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</si>
  <si>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</si>
  <si>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</si>
  <si>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</si>
  <si>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</si>
  <si>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</si>
  <si>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</si>
  <si>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</si>
  <si>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</si>
  <si>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</si>
  <si>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</si>
  <si>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</si>
  <si>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</si>
  <si>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</si>
  <si>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</si>
  <si>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</si>
  <si>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</si>
  <si>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</si>
  <si>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</si>
  <si>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</si>
  <si>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</si>
  <si>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</si>
  <si>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</si>
  <si>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</si>
  <si>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</si>
  <si>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</si>
  <si>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</si>
  <si>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</si>
  <si>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</si>
  <si>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</si>
  <si>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</si>
  <si>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</si>
  <si>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</si>
  <si>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</si>
  <si>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</si>
  <si>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</si>
  <si>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</si>
  <si>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</si>
  <si>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</si>
  <si>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</si>
  <si>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</si>
  <si>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</si>
  <si>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</si>
  <si>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</si>
  <si>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</si>
  <si>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</si>
  <si>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</si>
  <si>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</si>
  <si>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</si>
  <si>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</si>
  <si>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</si>
  <si>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</si>
  <si>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</si>
  <si>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</si>
  <si>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</si>
  <si>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</si>
  <si>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</si>
  <si>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</si>
  <si>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</si>
  <si>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</si>
  <si>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</si>
  <si>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</si>
  <si>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</si>
  <si>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</si>
  <si>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</si>
  <si>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</si>
  <si>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</si>
  <si>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</si>
  <si>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</si>
  <si>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</si>
  <si>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</si>
  <si>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阿賀野市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</si>
  <si>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</si>
  <si>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</si>
  <si>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</si>
  <si>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</si>
  <si>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</si>
  <si>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</si>
  <si>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</si>
  <si>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</si>
  <si>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</si>
  <si>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</si>
  <si>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</si>
  <si>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</si>
  <si>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</si>
  <si>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</si>
  <si>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</si>
  <si>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</si>
  <si>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</si>
  <si>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</si>
  <si>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</si>
  <si>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</si>
  <si>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</si>
  <si>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</si>
  <si>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</si>
  <si>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</si>
  <si>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</si>
  <si>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</si>
  <si>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</si>
  <si>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</si>
  <si>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</si>
  <si>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</si>
  <si>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</si>
  <si>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</si>
  <si>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</si>
  <si>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</si>
  <si>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</si>
  <si>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</si>
  <si>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</si>
  <si>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</si>
  <si>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</si>
  <si>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</si>
  <si>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</si>
  <si>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</si>
  <si>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</si>
  <si>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</si>
  <si>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</si>
  <si>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</si>
  <si>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</si>
  <si>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</si>
  <si>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</si>
  <si>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</si>
  <si>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</si>
  <si>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</si>
  <si>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</si>
  <si>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</si>
  <si>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</si>
  <si>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</si>
  <si>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</si>
  <si>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</si>
  <si>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</si>
  <si>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</si>
  <si>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</si>
  <si>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</si>
  <si>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</si>
  <si>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</si>
  <si>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</si>
  <si>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</si>
  <si>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</si>
  <si>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</si>
  <si>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</si>
  <si>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</si>
  <si>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</si>
  <si>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</si>
  <si>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</si>
  <si>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</si>
  <si>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</si>
  <si>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</si>
  <si>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</si>
  <si>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</si>
  <si>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</si>
  <si>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</si>
  <si>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</si>
  <si>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</si>
  <si>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</si>
  <si>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</si>
  <si>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</si>
  <si>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</si>
  <si>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</si>
  <si>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</si>
  <si>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</si>
  <si>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</si>
  <si>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</si>
  <si>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</si>
  <si>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</si>
  <si>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</si>
  <si>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</si>
  <si>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</si>
  <si>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</si>
  <si>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</si>
  <si>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</si>
  <si>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</si>
  <si>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</si>
  <si>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</si>
  <si>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</si>
  <si>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</si>
  <si>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</si>
  <si>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</si>
  <si>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</si>
  <si>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</si>
  <si>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</si>
  <si>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</si>
  <si>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</si>
  <si>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新潟県阿賀野市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</si>
  <si>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</si>
  <si>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</si>
  <si>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</si>
  <si>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</si>
  <si>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</si>
  <si>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</si>
  <si>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</si>
  <si>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</si>
  <si>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</si>
  <si>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</si>
  <si>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</si>
  <si>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</si>
  <si>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</si>
  <si>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</si>
  <si>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</si>
  <si>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</si>
  <si>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</si>
  <si>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</si>
  <si>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</si>
  <si>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</si>
  <si>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</si>
  <si>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</si>
  <si>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</si>
  <si>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</si>
  <si>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</si>
  <si>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</si>
  <si>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</si>
  <si>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</si>
  <si>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</si>
  <si>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</si>
  <si>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</si>
  <si>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</si>
  <si>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</si>
  <si>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</si>
  <si>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</si>
  <si>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</si>
  <si>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</si>
  <si>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</si>
  <si>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</si>
  <si>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</si>
  <si>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</si>
  <si>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</si>
  <si>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</si>
  <si>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</si>
  <si>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</si>
  <si>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</si>
  <si>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</si>
  <si>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</si>
  <si>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</si>
  <si>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</si>
  <si>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</si>
  <si>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</si>
  <si>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</si>
  <si>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</si>
  <si>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</si>
  <si>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</si>
  <si>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</si>
  <si>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</si>
  <si>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</si>
  <si>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</si>
  <si>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</si>
  <si>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</si>
  <si>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</si>
  <si>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</si>
  <si>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</si>
  <si>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</si>
  <si>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</si>
  <si>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</si>
  <si>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</si>
  <si>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</si>
  <si>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</si>
  <si>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</si>
  <si>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</si>
  <si>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</si>
  <si>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</si>
  <si>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</si>
  <si>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</si>
  <si>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</si>
  <si>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</si>
  <si>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</si>
  <si>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</si>
  <si>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</si>
  <si>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</si>
  <si>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</si>
  <si>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</si>
  <si>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</si>
  <si>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</si>
  <si>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</si>
  <si>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</si>
  <si>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</si>
  <si>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</si>
  <si>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</si>
  <si>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</si>
  <si>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</si>
  <si>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</si>
  <si>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</si>
  <si>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</si>
  <si>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</si>
  <si>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</si>
  <si>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</si>
  <si>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</si>
  <si>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</si>
  <si>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</si>
  <si>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</si>
  <si>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</si>
  <si>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</si>
  <si>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</si>
  <si>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</si>
  <si>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</si>
  <si>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</si>
  <si>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</si>
  <si>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</si>
  <si>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</si>
  <si>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</si>
  <si>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</si>
  <si>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</si>
  <si>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</si>
  <si>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</si>
  <si>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</si>
  <si>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</si>
  <si>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</si>
  <si>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</si>
  <si>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</si>
  <si>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</si>
  <si>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</si>
  <si>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</si>
  <si>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</si>
  <si>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</si>
  <si>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</si>
  <si>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</si>
  <si>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</si>
  <si>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</si>
  <si>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</si>
  <si>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</si>
  <si>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</si>
  <si>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</si>
  <si>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</si>
  <si>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</si>
  <si>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</si>
  <si>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</si>
  <si>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</si>
  <si>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</si>
  <si>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</si>
  <si>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</si>
  <si>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</si>
  <si>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</si>
  <si>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</si>
  <si>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</si>
  <si>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</si>
  <si>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</si>
  <si>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</si>
  <si>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</si>
  <si>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</si>
  <si>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</si>
  <si>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新潟県阿賀野市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</si>
  <si>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</si>
  <si>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</si>
  <si>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</si>
  <si>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</si>
  <si>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</si>
  <si>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</si>
  <si>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</si>
  <si>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</si>
  <si>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</si>
  <si>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</si>
  <si>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</si>
  <si>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</si>
  <si>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</si>
  <si>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</si>
  <si>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</si>
  <si>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</si>
  <si>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</si>
  <si>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</si>
  <si>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</si>
  <si>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</si>
  <si>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</si>
  <si>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</si>
  <si>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</si>
  <si>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</si>
  <si>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</si>
  <si>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</si>
  <si>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</si>
  <si>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</si>
  <si>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</si>
  <si>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</si>
  <si>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</si>
  <si>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</si>
  <si>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</si>
  <si>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</si>
  <si>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</si>
  <si>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</si>
  <si>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</si>
  <si>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</si>
  <si>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</si>
  <si>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</si>
  <si>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</si>
  <si>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少年自然の家特別会計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</si>
  <si>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</si>
  <si>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</si>
  <si>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</si>
  <si>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</si>
  <si>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</si>
  <si>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</si>
  <si>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</si>
  <si>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</si>
  <si>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</si>
  <si>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</si>
  <si>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</si>
  <si>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</si>
  <si>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</si>
  <si>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</si>
  <si>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</si>
  <si>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</si>
  <si>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</si>
  <si>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</si>
  <si>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</si>
  <si>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</si>
  <si>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</si>
  <si>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</si>
  <si>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</si>
  <si>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</si>
  <si>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</si>
  <si>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</si>
  <si>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</si>
  <si>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</si>
  <si>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</si>
  <si>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</si>
  <si>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</si>
  <si>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</si>
  <si>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</si>
  <si>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</si>
  <si>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</si>
  <si>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</si>
  <si>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</si>
  <si>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</si>
  <si>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</si>
  <si>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</si>
  <si>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</si>
  <si>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</si>
  <si>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</si>
  <si>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</si>
  <si>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</si>
  <si>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</si>
  <si>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</si>
  <si>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</si>
  <si>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</si>
  <si>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</si>
  <si>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</si>
  <si>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</si>
  <si>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</si>
  <si>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</si>
  <si>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</si>
  <si>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</si>
  <si>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</si>
  <si>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</si>
  <si>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</si>
  <si>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</si>
  <si>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</si>
  <si>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</si>
  <si>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</si>
  <si>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</si>
  <si>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</si>
  <si>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</si>
  <si>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</si>
  <si>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</si>
  <si>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</si>
  <si>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</si>
  <si>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</si>
  <si>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</si>
  <si>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</si>
  <si>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</si>
  <si>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</si>
  <si>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</si>
  <si>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</si>
  <si>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</si>
  <si>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</si>
  <si>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</si>
  <si>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</si>
  <si>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</si>
  <si>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</si>
  <si>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</si>
  <si>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</si>
  <si>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</si>
  <si>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</si>
  <si>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</si>
  <si>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</si>
  <si>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</si>
  <si>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</si>
  <si>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</si>
  <si>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</si>
  <si>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</si>
  <si>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</si>
  <si>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</si>
  <si>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</si>
  <si>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</si>
  <si>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</si>
  <si>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</si>
  <si>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</si>
  <si>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</si>
  <si>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</si>
  <si>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</si>
  <si>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</si>
  <si>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</si>
  <si>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</si>
  <si>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</si>
  <si>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</si>
  <si>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</si>
  <si>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</si>
  <si>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</si>
  <si>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</si>
  <si>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</si>
  <si>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</si>
  <si>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</si>
  <si>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</si>
  <si>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</si>
  <si>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</si>
  <si>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</si>
  <si>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</si>
  <si>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</si>
  <si>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</si>
  <si>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</si>
  <si>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</si>
  <si>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</si>
  <si>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</si>
  <si>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</si>
  <si>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</si>
  <si>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</si>
  <si>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</si>
  <si>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</si>
  <si>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</si>
  <si>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</si>
  <si>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</si>
  <si>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</si>
  <si>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</si>
  <si>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</si>
  <si>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</si>
  <si>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</si>
  <si>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</si>
  <si>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</si>
  <si>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</si>
  <si>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</si>
  <si>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</si>
  <si>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</si>
  <si>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</si>
  <si>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</si>
  <si>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</si>
  <si>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</si>
  <si>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</si>
  <si>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</si>
  <si>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</si>
  <si>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</si>
  <si>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</si>
  <si>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</si>
  <si>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</si>
  <si>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3.60</t>
  </si>
  <si>
    <t>▲ 0.86</t>
  </si>
  <si>
    <t>▲ 1.08</t>
  </si>
  <si>
    <t>▲ 1.01</t>
  </si>
  <si>
    <t>水道事業会計</t>
  </si>
  <si>
    <t>一般会計</t>
  </si>
  <si>
    <t>下水道事業会計</t>
  </si>
  <si>
    <t>病院事業会計</t>
  </si>
  <si>
    <t>介護保険特別会計</t>
  </si>
  <si>
    <t>国民健康保険特別会計</t>
  </si>
  <si>
    <t>後期高齢者医療特別会計</t>
  </si>
  <si>
    <t>少年自然の家特別会計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</si>
  <si>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</si>
  <si>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</si>
  <si>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</si>
  <si>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</si>
  <si>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</si>
  <si>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</si>
  <si>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</si>
  <si>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</si>
  <si>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</si>
  <si>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阿賀北広域組合</t>
    <rPh sb="0" eb="5">
      <t>アガキタコウイキ</t>
    </rPh>
    <rPh sb="5" eb="7">
      <t>クミアイ</t>
    </rPh>
    <phoneticPr fontId="2"/>
  </si>
  <si>
    <t>五泉地域衛生施設組合</t>
    <rPh sb="0" eb="2">
      <t>ゴセン</t>
    </rPh>
    <rPh sb="2" eb="4">
      <t>チイキ</t>
    </rPh>
    <rPh sb="4" eb="6">
      <t>エイセイ</t>
    </rPh>
    <rPh sb="6" eb="8">
      <t>シセツ</t>
    </rPh>
    <rPh sb="8" eb="10">
      <t>クミアイ</t>
    </rPh>
    <phoneticPr fontId="2"/>
  </si>
  <si>
    <t>下越福祉行政組合（一般会計）</t>
    <rPh sb="0" eb="1">
      <t>シタ</t>
    </rPh>
    <rPh sb="1" eb="2">
      <t>エツ</t>
    </rPh>
    <rPh sb="2" eb="4">
      <t>フクシ</t>
    </rPh>
    <rPh sb="4" eb="6">
      <t>ギョウセイ</t>
    </rPh>
    <rPh sb="6" eb="8">
      <t>クミアイ</t>
    </rPh>
    <rPh sb="9" eb="11">
      <t>イッパン</t>
    </rPh>
    <rPh sb="11" eb="13">
      <t>カイケイ</t>
    </rPh>
    <phoneticPr fontId="2"/>
  </si>
  <si>
    <t>-</t>
    <phoneticPr fontId="2"/>
  </si>
  <si>
    <t>〃（老人ホーム特別会計）</t>
    <rPh sb="2" eb="4">
      <t>ロウジン</t>
    </rPh>
    <rPh sb="7" eb="9">
      <t>トクベツ</t>
    </rPh>
    <phoneticPr fontId="2"/>
  </si>
  <si>
    <t>〃（保健施設特別会計）</t>
    <rPh sb="2" eb="4">
      <t>ホケン</t>
    </rPh>
    <rPh sb="4" eb="6">
      <t>シセツ</t>
    </rPh>
    <phoneticPr fontId="2"/>
  </si>
  <si>
    <t>新潟県市町村総合事務組合（一般会計）</t>
    <rPh sb="0" eb="3">
      <t>ニイガタケン</t>
    </rPh>
    <rPh sb="3" eb="6">
      <t>シチョウソン</t>
    </rPh>
    <rPh sb="6" eb="8">
      <t>ソウゴウ</t>
    </rPh>
    <rPh sb="8" eb="10">
      <t>ジム</t>
    </rPh>
    <rPh sb="10" eb="12">
      <t>クミアイ</t>
    </rPh>
    <rPh sb="13" eb="17">
      <t>イッパンカイケイ</t>
    </rPh>
    <phoneticPr fontId="2"/>
  </si>
  <si>
    <t>-</t>
    <phoneticPr fontId="2"/>
  </si>
  <si>
    <t>〃（職員退職手当支給事業特別会計）</t>
    <rPh sb="2" eb="3">
      <t>ショク</t>
    </rPh>
    <rPh sb="3" eb="4">
      <t>イン</t>
    </rPh>
    <rPh sb="4" eb="6">
      <t>タイショク</t>
    </rPh>
    <rPh sb="6" eb="8">
      <t>テアテ</t>
    </rPh>
    <rPh sb="8" eb="10">
      <t>シキュウ</t>
    </rPh>
    <rPh sb="10" eb="12">
      <t>ジギョウ</t>
    </rPh>
    <rPh sb="12" eb="14">
      <t>トクベツ</t>
    </rPh>
    <rPh sb="14" eb="16">
      <t>カイケイ</t>
    </rPh>
    <phoneticPr fontId="2"/>
  </si>
  <si>
    <t>〃（消防団員等公務災害補償事業特別会計）</t>
    <rPh sb="2" eb="5">
      <t>ショウボウダン</t>
    </rPh>
    <rPh sb="5" eb="6">
      <t>イン</t>
    </rPh>
    <rPh sb="6" eb="7">
      <t>トウ</t>
    </rPh>
    <rPh sb="7" eb="9">
      <t>コウム</t>
    </rPh>
    <rPh sb="9" eb="11">
      <t>サイガイ</t>
    </rPh>
    <rPh sb="11" eb="13">
      <t>ホショウ</t>
    </rPh>
    <rPh sb="13" eb="15">
      <t>ジギョウ</t>
    </rPh>
    <rPh sb="15" eb="17">
      <t>トクベツ</t>
    </rPh>
    <rPh sb="17" eb="19">
      <t>カイケイ</t>
    </rPh>
    <phoneticPr fontId="2"/>
  </si>
  <si>
    <t>〃（消防賞じゅつ金支給事業特別会計）</t>
    <rPh sb="2" eb="4">
      <t>ショウボウ</t>
    </rPh>
    <rPh sb="4" eb="5">
      <t>ショウ</t>
    </rPh>
    <rPh sb="8" eb="9">
      <t>キン</t>
    </rPh>
    <rPh sb="9" eb="11">
      <t>シキュウ</t>
    </rPh>
    <rPh sb="11" eb="13">
      <t>ジギョウ</t>
    </rPh>
    <rPh sb="13" eb="15">
      <t>トクベツ</t>
    </rPh>
    <rPh sb="15" eb="17">
      <t>カイケイ</t>
    </rPh>
    <phoneticPr fontId="2"/>
  </si>
  <si>
    <t>〃（非常勤職員公務災害補償等特別会計）</t>
    <rPh sb="2" eb="5">
      <t>ヒジョウキン</t>
    </rPh>
    <rPh sb="5" eb="7">
      <t>ショクイン</t>
    </rPh>
    <rPh sb="7" eb="9">
      <t>コウム</t>
    </rPh>
    <rPh sb="9" eb="11">
      <t>サイガイ</t>
    </rPh>
    <rPh sb="11" eb="13">
      <t>ホショウ</t>
    </rPh>
    <rPh sb="13" eb="14">
      <t>トウ</t>
    </rPh>
    <rPh sb="14" eb="16">
      <t>トクベツ</t>
    </rPh>
    <rPh sb="16" eb="18">
      <t>カイケイ</t>
    </rPh>
    <phoneticPr fontId="2"/>
  </si>
  <si>
    <t>〃（交通災害共済事業特別会計）</t>
    <rPh sb="2" eb="4">
      <t>コウツウ</t>
    </rPh>
    <rPh sb="4" eb="6">
      <t>サイガイ</t>
    </rPh>
    <rPh sb="6" eb="8">
      <t>キョウサイ</t>
    </rPh>
    <rPh sb="8" eb="10">
      <t>ジギョウ</t>
    </rPh>
    <rPh sb="10" eb="12">
      <t>トクベツ</t>
    </rPh>
    <rPh sb="12" eb="14">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</si>
  <si>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</si>
  <si>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2" eb="4">
      <t>コウキ</t>
    </rPh>
    <rPh sb="4" eb="7">
      <t>コウレイシャ</t>
    </rPh>
    <rPh sb="7" eb="9">
      <t>イリョウ</t>
    </rPh>
    <rPh sb="9" eb="11">
      <t>トクベツ</t>
    </rPh>
    <rPh sb="11" eb="13">
      <t>カイケイ</t>
    </rPh>
    <phoneticPr fontId="2"/>
  </si>
  <si>
    <t>-</t>
    <phoneticPr fontId="2"/>
  </si>
  <si>
    <t>-</t>
    <phoneticPr fontId="2"/>
  </si>
  <si>
    <t>-</t>
    <phoneticPr fontId="2"/>
  </si>
  <si>
    <t>合併市町村振興基金</t>
    <phoneticPr fontId="5"/>
  </si>
  <si>
    <t>公共施設等整備基金</t>
    <phoneticPr fontId="5"/>
  </si>
  <si>
    <t>ふるさと阿賀野市応援基金</t>
    <phoneticPr fontId="5"/>
  </si>
  <si>
    <t>ごみ処理施設整備基金</t>
    <phoneticPr fontId="5"/>
  </si>
  <si>
    <t>あがの市民病院整備基金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</si>
  <si>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</si>
  <si>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</si>
  <si>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</si>
  <si>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</si>
  <si>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</si>
  <si>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</si>
  <si>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</si>
  <si>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</si>
  <si>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</si>
  <si>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</si>
  <si>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</si>
  <si>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</si>
  <si>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類似団体と比較して、有形固定資産減価償却率と将来負担比率は共に上回っており、特に将来負担比率は減少傾向ではあるが大きく上回る状況が続いている。これは、市町村合併に伴う新市建設計画に基づき、資産形成・老朽化対策のために必要な投資を合併特例債の発行などにより行ってきたことによるもの。今後も計画的な老朽化対策を進めながら財政負担の平準化を図るとともに、最適な施設のあり方を検討し費用の削減に努める。</t>
    <phoneticPr fontId="5"/>
  </si>
  <si>
    <t>　実質公債費比率は、類似団体平均と同等に改善されたが、将来負担比率は、類似団体と比較して高い比率である。将来負担比率が高いことは、今後の元利償還金の増加が考えられ、それに伴う実質公債費比率の上昇が懸念される。
　引き続き、借入の抑制や借入を行う場合は交付税算入率の高い起債を選定するなど可能な限り比率の抑制を図りたい。</t>
    <rPh sb="17" eb="19">
      <t>ドウトウ</t>
    </rPh>
    <rPh sb="20" eb="2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</si>
</sst>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B010-4856-8B0C-C5016BB0B3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52402</c:v>
                </c:pt>
                <c:pt idx="1">
                  <c:v>71974</c:v>
                </c:pt>
                <c:pt idx="2">
                  <c:v>69491</c:v>
                </c:pt>
                <c:pt idx="3">
                  <c:v>54903</c:v>
                </c:pt>
                <c:pt idx="4">
                  <c:v>79239</c:v>
                </c:pt>
              </c:numCache>
            </c:numRef>
          </c:val>
          <c:smooth val="0"/>
          <c:extLst>
            <c:ext xmlns:c16="http://schemas.microsoft.com/office/drawing/2014/chart" uri="{C3380CC4-5D6E-409C-BE32-E72D297353CC}">
              <c16:uniqueId val="{00000001-B010-4856-8B0C-C5016BB0B3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4.1900000000000004</c:v>
                </c:pt>
                <c:pt idx="1">
                  <c:v>7.36</c:v>
                </c:pt>
                <c:pt idx="2">
                  <c:v>6.56</c:v>
                </c:pt>
                <c:pt idx="3">
                  <c:v>5.55</c:v>
                </c:pt>
                <c:pt idx="4">
                  <c:v>4.41</c:v>
                </c:pt>
              </c:numCache>
            </c:numRef>
          </c:val>
          <c:extLst>
            <c:ext xmlns:c16="http://schemas.microsoft.com/office/drawing/2014/chart" uri="{C3380CC4-5D6E-409C-BE32-E72D297353CC}">
              <c16:uniqueId val="{00000000-7FF8-4DEA-87CB-5651A2D80D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15.08</c:v>
                </c:pt>
                <c:pt idx="1">
                  <c:v>15.26</c:v>
                </c:pt>
                <c:pt idx="2">
                  <c:v>15.39</c:v>
                </c:pt>
                <c:pt idx="3">
                  <c:v>15.57</c:v>
                </c:pt>
                <c:pt idx="4">
                  <c:v>15.21</c:v>
                </c:pt>
              </c:numCache>
            </c:numRef>
          </c:val>
          <c:extLst>
            <c:ext xmlns:c16="http://schemas.microsoft.com/office/drawing/2014/chart" uri="{C3380CC4-5D6E-409C-BE32-E72D297353CC}">
              <c16:uniqueId val="{00000001-7FF8-4DEA-87CB-5651A2D80D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c:v>
                </c:pt>
                <c:pt idx="1">
                  <c:v>3.12</c:v>
                </c:pt>
                <c:pt idx="2">
                  <c:v>-0.86</c:v>
                </c:pt>
                <c:pt idx="3">
                  <c:v>-1.08</c:v>
                </c:pt>
                <c:pt idx="4">
                  <c:v>-1.01</c:v>
                </c:pt>
              </c:numCache>
            </c:numRef>
          </c:val>
          <c:smooth val="0"/>
          <c:extLst>
            <c:ext xmlns:c16="http://schemas.microsoft.com/office/drawing/2014/chart" uri="{C3380CC4-5D6E-409C-BE32-E72D297353CC}">
              <c16:uniqueId val="{00000002-7FF8-4DEA-87CB-5651A2D80D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2.85</c:v>
                </c:pt>
                <c:pt idx="2">
                  <c:v>#N/A</c:v>
                </c:pt>
                <c:pt idx="3">
                  <c:v>1.44</c:v>
                </c:pt>
                <c:pt idx="4">
                  <c:v>#N/A</c:v>
                </c:pt>
                <c:pt idx="5">
                  <c:v>1.5</c:v>
                </c:pt>
                <c:pt idx="6">
                  <c:v>#N/A</c:v>
                </c:pt>
                <c:pt idx="7">
                  <c:v>0</c:v>
                </c:pt>
                <c:pt idx="8">
                  <c:v>0</c:v>
                </c:pt>
                <c:pt idx="9">
                  <c:v>0</c:v>
                </c:pt>
              </c:numCache>
            </c:numRef>
          </c:val>
          <c:extLst>
            <c:ext xmlns:c16="http://schemas.microsoft.com/office/drawing/2014/chart" uri="{C3380CC4-5D6E-409C-BE32-E72D297353CC}">
              <c16:uniqueId val="{00000000-918B-4F70-B934-40F43DD8DB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8B-4F70-B934-40F43DD8DBB1}"/>
            </c:ext>
          </c:extLst>
        </c:ser>
        <c:ser>
          <c:idx val="2"/>
          <c:order val="2"/>
          <c:tx>
            <c:strRef>
              <c:f>データシート!$A$29</c:f>
              <c:strCache>
                <c:ptCount val="1"/>
                <c:pt idx="0">
                  <c:v>少年自然の家特別会計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18B-4F70-B934-40F43DD8DBB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3-918B-4F70-B934-40F43DD8DBB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c:v>
                </c:pt>
                <c:pt idx="2">
                  <c:v>#N/A</c:v>
                </c:pt>
                <c:pt idx="3">
                  <c:v>0.52</c:v>
                </c:pt>
                <c:pt idx="4">
                  <c:v>#N/A</c:v>
                </c:pt>
                <c:pt idx="5">
                  <c:v>0.41</c:v>
                </c:pt>
                <c:pt idx="6">
                  <c:v>#N/A</c:v>
                </c:pt>
                <c:pt idx="7">
                  <c:v>0.39</c:v>
                </c:pt>
                <c:pt idx="8">
                  <c:v>#N/A</c:v>
                </c:pt>
                <c:pt idx="9">
                  <c:v>0.38</c:v>
                </c:pt>
              </c:numCache>
            </c:numRef>
          </c:val>
          <c:extLst>
            <c:ext xmlns:c16="http://schemas.microsoft.com/office/drawing/2014/chart" uri="{C3380CC4-5D6E-409C-BE32-E72D297353CC}">
              <c16:uniqueId val="{00000004-918B-4F70-B934-40F43DD8DB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1.52</c:v>
                </c:pt>
                <c:pt idx="2">
                  <c:v>#N/A</c:v>
                </c:pt>
                <c:pt idx="3">
                  <c:v>2.2599999999999998</c:v>
                </c:pt>
                <c:pt idx="4">
                  <c:v>#N/A</c:v>
                </c:pt>
                <c:pt idx="5">
                  <c:v>1.77</c:v>
                </c:pt>
                <c:pt idx="6">
                  <c:v>#N/A</c:v>
                </c:pt>
                <c:pt idx="7">
                  <c:v>1.04</c:v>
                </c:pt>
                <c:pt idx="8">
                  <c:v>#N/A</c:v>
                </c:pt>
                <c:pt idx="9">
                  <c:v>1.26</c:v>
                </c:pt>
              </c:numCache>
            </c:numRef>
          </c:val>
          <c:extLst>
            <c:ext xmlns:c16="http://schemas.microsoft.com/office/drawing/2014/chart" uri="{C3380CC4-5D6E-409C-BE32-E72D297353CC}">
              <c16:uniqueId val="{00000005-918B-4F70-B934-40F43DD8DBB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2.2000000000000002</c:v>
                </c:pt>
                <c:pt idx="2">
                  <c:v>#N/A</c:v>
                </c:pt>
                <c:pt idx="3">
                  <c:v>1.24</c:v>
                </c:pt>
                <c:pt idx="4">
                  <c:v>#N/A</c:v>
                </c:pt>
                <c:pt idx="5">
                  <c:v>0.9</c:v>
                </c:pt>
                <c:pt idx="6">
                  <c:v>#N/A</c:v>
                </c:pt>
                <c:pt idx="7">
                  <c:v>1.26</c:v>
                </c:pt>
                <c:pt idx="8">
                  <c:v>#N/A</c:v>
                </c:pt>
                <c:pt idx="9">
                  <c:v>1.27</c:v>
                </c:pt>
              </c:numCache>
            </c:numRef>
          </c:val>
          <c:extLst>
            <c:ext xmlns:c16="http://schemas.microsoft.com/office/drawing/2014/chart" uri="{C3380CC4-5D6E-409C-BE32-E72D297353CC}">
              <c16:uniqueId val="{00000006-918B-4F70-B934-40F43DD8DB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1.0900000000000001</c:v>
                </c:pt>
                <c:pt idx="8">
                  <c:v>#N/A</c:v>
                </c:pt>
                <c:pt idx="9">
                  <c:v>1.61</c:v>
                </c:pt>
              </c:numCache>
            </c:numRef>
          </c:val>
          <c:extLst>
            <c:ext xmlns:c16="http://schemas.microsoft.com/office/drawing/2014/chart" uri="{C3380CC4-5D6E-409C-BE32-E72D297353CC}">
              <c16:uniqueId val="{00000007-918B-4F70-B934-40F43DD8DB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4.1900000000000004</c:v>
                </c:pt>
                <c:pt idx="2">
                  <c:v>#N/A</c:v>
                </c:pt>
                <c:pt idx="3">
                  <c:v>7.36</c:v>
                </c:pt>
                <c:pt idx="4">
                  <c:v>#N/A</c:v>
                </c:pt>
                <c:pt idx="5">
                  <c:v>6.56</c:v>
                </c:pt>
                <c:pt idx="6">
                  <c:v>#N/A</c:v>
                </c:pt>
                <c:pt idx="7">
                  <c:v>5.55</c:v>
                </c:pt>
                <c:pt idx="8">
                  <c:v>#N/A</c:v>
                </c:pt>
                <c:pt idx="9">
                  <c:v>4.4000000000000004</c:v>
                </c:pt>
              </c:numCache>
            </c:numRef>
          </c:val>
          <c:extLst>
            <c:ext xmlns:c16="http://schemas.microsoft.com/office/drawing/2014/chart" uri="{C3380CC4-5D6E-409C-BE32-E72D297353CC}">
              <c16:uniqueId val="{00000008-918B-4F70-B934-40F43DD8DB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6.26</c:v>
                </c:pt>
                <c:pt idx="2">
                  <c:v>#N/A</c:v>
                </c:pt>
                <c:pt idx="3">
                  <c:v>6.5</c:v>
                </c:pt>
                <c:pt idx="4">
                  <c:v>#N/A</c:v>
                </c:pt>
                <c:pt idx="5">
                  <c:v>6.46</c:v>
                </c:pt>
                <c:pt idx="6">
                  <c:v>#N/A</c:v>
                </c:pt>
                <c:pt idx="7">
                  <c:v>6.74</c:v>
                </c:pt>
                <c:pt idx="8">
                  <c:v>#N/A</c:v>
                </c:pt>
                <c:pt idx="9">
                  <c:v>7.3</c:v>
                </c:pt>
              </c:numCache>
            </c:numRef>
          </c:val>
          <c:extLst>
            <c:ext xmlns:c16="http://schemas.microsoft.com/office/drawing/2014/chart" uri="{C3380CC4-5D6E-409C-BE32-E72D297353CC}">
              <c16:uniqueId val="{00000009-918B-4F70-B934-40F43DD8DB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2457</c:v>
                </c:pt>
                <c:pt idx="5">
                  <c:v>2458</c:v>
                </c:pt>
                <c:pt idx="8">
                  <c:v>2430</c:v>
                </c:pt>
                <c:pt idx="11">
                  <c:v>2408</c:v>
                </c:pt>
                <c:pt idx="14">
                  <c:v>2442</c:v>
                </c:pt>
              </c:numCache>
            </c:numRef>
          </c:val>
          <c:extLst>
            <c:ext xmlns:c16="http://schemas.microsoft.com/office/drawing/2014/chart" uri="{C3380CC4-5D6E-409C-BE32-E72D297353CC}">
              <c16:uniqueId val="{00000000-46E3-4AC9-94C6-4B215C3003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E3-4AC9-94C6-4B215C3003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62</c:v>
                </c:pt>
                <c:pt idx="3">
                  <c:v>21</c:v>
                </c:pt>
                <c:pt idx="6">
                  <c:v>20</c:v>
                </c:pt>
                <c:pt idx="9">
                  <c:v>20</c:v>
                </c:pt>
                <c:pt idx="12">
                  <c:v>9</c:v>
                </c:pt>
              </c:numCache>
            </c:numRef>
          </c:val>
          <c:extLst>
            <c:ext xmlns:c16="http://schemas.microsoft.com/office/drawing/2014/chart" uri="{C3380CC4-5D6E-409C-BE32-E72D297353CC}">
              <c16:uniqueId val="{00000002-46E3-4AC9-94C6-4B215C3003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30</c:v>
                </c:pt>
                <c:pt idx="6">
                  <c:v>16</c:v>
                </c:pt>
                <c:pt idx="9">
                  <c:v>17</c:v>
                </c:pt>
                <c:pt idx="12">
                  <c:v>17</c:v>
                </c:pt>
              </c:numCache>
            </c:numRef>
          </c:val>
          <c:extLst>
            <c:ext xmlns:c16="http://schemas.microsoft.com/office/drawing/2014/chart" uri="{C3380CC4-5D6E-409C-BE32-E72D297353CC}">
              <c16:uniqueId val="{00000003-46E3-4AC9-94C6-4B215C3003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1104</c:v>
                </c:pt>
                <c:pt idx="3">
                  <c:v>1032</c:v>
                </c:pt>
                <c:pt idx="6">
                  <c:v>956</c:v>
                </c:pt>
                <c:pt idx="9">
                  <c:v>932</c:v>
                </c:pt>
                <c:pt idx="12">
                  <c:v>920</c:v>
                </c:pt>
              </c:numCache>
            </c:numRef>
          </c:val>
          <c:extLst>
            <c:ext xmlns:c16="http://schemas.microsoft.com/office/drawing/2014/chart" uri="{C3380CC4-5D6E-409C-BE32-E72D297353CC}">
              <c16:uniqueId val="{00000004-46E3-4AC9-94C6-4B215C3003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E3-4AC9-94C6-4B215C3003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E3-4AC9-94C6-4B215C3003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2623</c:v>
                </c:pt>
                <c:pt idx="3">
                  <c:v>2436</c:v>
                </c:pt>
                <c:pt idx="6">
                  <c:v>2313</c:v>
                </c:pt>
                <c:pt idx="9">
                  <c:v>2293</c:v>
                </c:pt>
                <c:pt idx="12">
                  <c:v>2379</c:v>
                </c:pt>
              </c:numCache>
            </c:numRef>
          </c:val>
          <c:extLst>
            <c:ext xmlns:c16="http://schemas.microsoft.com/office/drawing/2014/chart" uri="{C3380CC4-5D6E-409C-BE32-E72D297353CC}">
              <c16:uniqueId val="{00000007-46E3-4AC9-94C6-4B215C3003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1411</c:v>
                </c:pt>
                <c:pt idx="2">
                  <c:v>#N/A</c:v>
                </c:pt>
                <c:pt idx="3">
                  <c:v>#N/A</c:v>
                </c:pt>
                <c:pt idx="4">
                  <c:v>1061</c:v>
                </c:pt>
                <c:pt idx="5">
                  <c:v>#N/A</c:v>
                </c:pt>
                <c:pt idx="6">
                  <c:v>#N/A</c:v>
                </c:pt>
                <c:pt idx="7">
                  <c:v>875</c:v>
                </c:pt>
                <c:pt idx="8">
                  <c:v>#N/A</c:v>
                </c:pt>
                <c:pt idx="9">
                  <c:v>#N/A</c:v>
                </c:pt>
                <c:pt idx="10">
                  <c:v>854</c:v>
                </c:pt>
                <c:pt idx="11">
                  <c:v>#N/A</c:v>
                </c:pt>
                <c:pt idx="12">
                  <c:v>#N/A</c:v>
                </c:pt>
                <c:pt idx="13">
                  <c:v>883</c:v>
                </c:pt>
                <c:pt idx="14">
                  <c:v>#N/A</c:v>
                </c:pt>
              </c:numCache>
            </c:numRef>
          </c:val>
          <c:smooth val="0"/>
          <c:extLst>
            <c:ext xmlns:c16="http://schemas.microsoft.com/office/drawing/2014/chart" uri="{C3380CC4-5D6E-409C-BE32-E72D297353CC}">
              <c16:uniqueId val="{00000008-46E3-4AC9-94C6-4B215C3003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29246</c:v>
                </c:pt>
                <c:pt idx="5">
                  <c:v>28940</c:v>
                </c:pt>
                <c:pt idx="8">
                  <c:v>28749</c:v>
                </c:pt>
                <c:pt idx="11">
                  <c:v>27725</c:v>
                </c:pt>
                <c:pt idx="14">
                  <c:v>26820</c:v>
                </c:pt>
              </c:numCache>
            </c:numRef>
          </c:val>
          <c:extLst>
            <c:ext xmlns:c16="http://schemas.microsoft.com/office/drawing/2014/chart" uri="{C3380CC4-5D6E-409C-BE32-E72D297353CC}">
              <c16:uniqueId val="{00000000-C57B-4C98-90F9-CEBC10311A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1820</c:v>
                </c:pt>
                <c:pt idx="5">
                  <c:v>1840</c:v>
                </c:pt>
                <c:pt idx="8">
                  <c:v>1851</c:v>
                </c:pt>
                <c:pt idx="11">
                  <c:v>1692</c:v>
                </c:pt>
                <c:pt idx="14">
                  <c:v>1535</c:v>
                </c:pt>
              </c:numCache>
            </c:numRef>
          </c:val>
          <c:extLst>
            <c:ext xmlns:c16="http://schemas.microsoft.com/office/drawing/2014/chart" uri="{C3380CC4-5D6E-409C-BE32-E72D297353CC}">
              <c16:uniqueId val="{00000001-C57B-4C98-90F9-CEBC10311A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4066</c:v>
                </c:pt>
                <c:pt idx="5">
                  <c:v>4137</c:v>
                </c:pt>
                <c:pt idx="8">
                  <c:v>4789</c:v>
                </c:pt>
                <c:pt idx="11">
                  <c:v>5624</c:v>
                </c:pt>
                <c:pt idx="14">
                  <c:v>5721</c:v>
                </c:pt>
              </c:numCache>
            </c:numRef>
          </c:val>
          <c:extLst>
            <c:ext xmlns:c16="http://schemas.microsoft.com/office/drawing/2014/chart" uri="{C3380CC4-5D6E-409C-BE32-E72D297353CC}">
              <c16:uniqueId val="{00000002-C57B-4C98-90F9-CEBC10311A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7B-4C98-90F9-CEBC10311A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7B-4C98-90F9-CEBC10311A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7B-4C98-90F9-CEBC10311A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4680</c:v>
                </c:pt>
                <c:pt idx="3">
                  <c:v>4654</c:v>
                </c:pt>
                <c:pt idx="6">
                  <c:v>4503</c:v>
                </c:pt>
                <c:pt idx="9">
                  <c:v>4680</c:v>
                </c:pt>
                <c:pt idx="12">
                  <c:v>4705</c:v>
                </c:pt>
              </c:numCache>
            </c:numRef>
          </c:val>
          <c:extLst>
            <c:ext xmlns:c16="http://schemas.microsoft.com/office/drawing/2014/chart" uri="{C3380CC4-5D6E-409C-BE32-E72D297353CC}">
              <c16:uniqueId val="{00000006-C57B-4C98-90F9-CEBC10311A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178</c:v>
                </c:pt>
                <c:pt idx="3">
                  <c:v>338</c:v>
                </c:pt>
                <c:pt idx="6">
                  <c:v>327</c:v>
                </c:pt>
                <c:pt idx="9">
                  <c:v>328</c:v>
                </c:pt>
                <c:pt idx="12">
                  <c:v>348</c:v>
                </c:pt>
              </c:numCache>
            </c:numRef>
          </c:val>
          <c:extLst>
            <c:ext xmlns:c16="http://schemas.microsoft.com/office/drawing/2014/chart" uri="{C3380CC4-5D6E-409C-BE32-E72D297353CC}">
              <c16:uniqueId val="{00000007-C57B-4C98-90F9-CEBC10311A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22201</c:v>
                </c:pt>
                <c:pt idx="3">
                  <c:v>22277</c:v>
                </c:pt>
                <c:pt idx="6">
                  <c:v>22210</c:v>
                </c:pt>
                <c:pt idx="9">
                  <c:v>21411</c:v>
                </c:pt>
                <c:pt idx="12">
                  <c:v>20312</c:v>
                </c:pt>
              </c:numCache>
            </c:numRef>
          </c:val>
          <c:extLst>
            <c:ext xmlns:c16="http://schemas.microsoft.com/office/drawing/2014/chart" uri="{C3380CC4-5D6E-409C-BE32-E72D297353CC}">
              <c16:uniqueId val="{00000008-C57B-4C98-90F9-CEBC10311A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103</c:v>
                </c:pt>
                <c:pt idx="3">
                  <c:v>82</c:v>
                </c:pt>
                <c:pt idx="6">
                  <c:v>33</c:v>
                </c:pt>
                <c:pt idx="9">
                  <c:v>9</c:v>
                </c:pt>
                <c:pt idx="12">
                  <c:v>0</c:v>
                </c:pt>
              </c:numCache>
            </c:numRef>
          </c:val>
          <c:extLst>
            <c:ext xmlns:c16="http://schemas.microsoft.com/office/drawing/2014/chart" uri="{C3380CC4-5D6E-409C-BE32-E72D297353CC}">
              <c16:uniqueId val="{00000009-C57B-4C98-90F9-CEBC10311A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24063</c:v>
                </c:pt>
                <c:pt idx="3">
                  <c:v>23719</c:v>
                </c:pt>
                <c:pt idx="6">
                  <c:v>23701</c:v>
                </c:pt>
                <c:pt idx="9">
                  <c:v>22464</c:v>
                </c:pt>
                <c:pt idx="12">
                  <c:v>21737</c:v>
                </c:pt>
              </c:numCache>
            </c:numRef>
          </c:val>
          <c:extLst>
            <c:ext xmlns:c16="http://schemas.microsoft.com/office/drawing/2014/chart" uri="{C3380CC4-5D6E-409C-BE32-E72D297353CC}">
              <c16:uniqueId val="{0000000A-C57B-4C98-90F9-CEBC10311A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16092</c:v>
                </c:pt>
                <c:pt idx="2">
                  <c:v>#N/A</c:v>
                </c:pt>
                <c:pt idx="3">
                  <c:v>#N/A</c:v>
                </c:pt>
                <c:pt idx="4">
                  <c:v>16154</c:v>
                </c:pt>
                <c:pt idx="5">
                  <c:v>#N/A</c:v>
                </c:pt>
                <c:pt idx="6">
                  <c:v>#N/A</c:v>
                </c:pt>
                <c:pt idx="7">
                  <c:v>15385</c:v>
                </c:pt>
                <c:pt idx="8">
                  <c:v>#N/A</c:v>
                </c:pt>
                <c:pt idx="9">
                  <c:v>#N/A</c:v>
                </c:pt>
                <c:pt idx="10">
                  <c:v>13851</c:v>
                </c:pt>
                <c:pt idx="11">
                  <c:v>#N/A</c:v>
                </c:pt>
                <c:pt idx="12">
                  <c:v>#N/A</c:v>
                </c:pt>
                <c:pt idx="13">
                  <c:v>13026</c:v>
                </c:pt>
                <c:pt idx="14">
                  <c:v>#N/A</c:v>
                </c:pt>
              </c:numCache>
            </c:numRef>
          </c:val>
          <c:smooth val="0"/>
          <c:extLst>
            <c:ext xmlns:c16="http://schemas.microsoft.com/office/drawing/2014/chart" uri="{C3380CC4-5D6E-409C-BE32-E72D297353CC}">
              <c16:uniqueId val="{0000000B-C57B-4C98-90F9-CEBC10311A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1961</c:v>
                </c:pt>
                <c:pt idx="1">
                  <c:v>1962</c:v>
                </c:pt>
                <c:pt idx="2">
                  <c:v>1962</c:v>
                </c:pt>
              </c:numCache>
            </c:numRef>
          </c:val>
          <c:extLst>
            <c:ext xmlns:c16="http://schemas.microsoft.com/office/drawing/2014/chart" uri="{C3380CC4-5D6E-409C-BE32-E72D297353CC}">
              <c16:uniqueId val="{00000000-2252-4306-A882-C636FA7E89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367</c:v>
                </c:pt>
                <c:pt idx="1">
                  <c:v>367</c:v>
                </c:pt>
                <c:pt idx="2">
                  <c:v>367</c:v>
                </c:pt>
              </c:numCache>
            </c:numRef>
          </c:val>
          <c:extLst>
            <c:ext xmlns:c16="http://schemas.microsoft.com/office/drawing/2014/chart" uri="{C3380CC4-5D6E-409C-BE32-E72D297353CC}">
              <c16:uniqueId val="{00000001-2252-4306-A882-C636FA7E89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4393</c:v>
                </c:pt>
                <c:pt idx="1">
                  <c:v>5055</c:v>
                </c:pt>
                <c:pt idx="2">
                  <c:v>5172</c:v>
                </c:pt>
              </c:numCache>
            </c:numRef>
          </c:val>
          <c:extLst>
            <c:ext xmlns:c16="http://schemas.microsoft.com/office/drawing/2014/chart" uri="{C3380CC4-5D6E-409C-BE32-E72D297353CC}">
              <c16:uniqueId val="{00000002-2252-4306-A882-C636FA7E89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{97670F7A-3218-4557-9645-AD2DFEC504E4}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7DF-4BEB-B24A-2CCB09B54E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{CA0A848A-BFAA-4DA1-80B0-F4CC440876BC}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DF-4BEB-B24A-2CCB09B54E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{8C2C1B7D-167D-46EE-BB19-2F8BCAA4F9F6}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DF-4BEB-B24A-2CCB09B54E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{998AEC8F-BD9D-426E-9F37-13A39820639D}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DF-4BEB-B24A-2CCB09B54E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{35317C3A-89E3-4570-8628-9F3C672A8116}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DF-4BEB-B24A-2CCB09B54E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{53DF175C-4A67-436A-8835-8CFC4A82894E}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7DF-4BEB-B24A-2CCB09B54E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{3311C271-C216-4DCF-8A42-277FBF56B883}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7DF-4BEB-B24A-2CCB09B54EB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{29DC9B35-967D-4CD7-8289-41B30BE27643}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7DF-4BEB-B24A-2CCB09B54EB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{0EA783B9-9CD4-4056-BA5F-B5681A5E25CE}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7DF-4BEB-B24A-2CCB09B54E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59.8</c:v>
                </c:pt>
                <c:pt idx="16">
                  <c:v>60.8</c:v>
                </c:pt>
                <c:pt idx="24">
                  <c:v>62.1</c:v>
                </c:pt>
                <c:pt idx="32">
                  <c:v>63.5</c:v>
                </c:pt>
              </c:numCache>
            </c:numRef>
          </c:xVal>
          <c:yVal>
            <c:numRef>
              <c:f>公会計指標分析・財政指標組合せ分析表!$BP$51:$DC$51</c:f>
              <c:numCache>
                <c:formatCode>#,##0.0;"▲ "#,##0.0</c:formatCode>
                <c:ptCount val="40"/>
                <c:pt idx="0">
                  <c:v>151.4</c:v>
                </c:pt>
                <c:pt idx="8">
                  <c:v>154.1</c:v>
                </c:pt>
                <c:pt idx="16">
                  <c:v>147.9</c:v>
                </c:pt>
                <c:pt idx="24">
                  <c:v>135.19999999999999</c:v>
                </c:pt>
                <c:pt idx="32">
                  <c:v>124.1</c:v>
                </c:pt>
              </c:numCache>
            </c:numRef>
          </c:yVal>
          <c:smooth val="0"/>
          <c:extLst>
            <c:ext xmlns:c16="http://schemas.microsoft.com/office/drawing/2014/chart" uri="{C3380CC4-5D6E-409C-BE32-E72D297353CC}">
              <c16:uniqueId val="{00000009-B7DF-4BEB-B24A-2CCB09B54E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{F8B29DF9-36B8-44E6-9475-B4F7FAB25082}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7DF-4BEB-B24A-2CCB09B54E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{099FF58A-65D1-4733-B05E-B5B8E528F40A}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DF-4BEB-B24A-2CCB09B54E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{F978F6FF-032B-470D-82F6-B8C1D532A845}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DF-4BEB-B24A-2CCB09B54E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{BB7E80A1-3B20-4F0F-BBCD-DD0482E79767}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DF-4BEB-B24A-2CCB09B54E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{AD632BD0-796B-46FD-9947-F19CF9F57443}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DF-4BEB-B24A-2CCB09B54E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{26F8FBF2-3188-40BB-A40F-9739EF032B6F}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7DF-4BEB-B24A-2CCB09B54E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{C3833DD5-9107-48DE-8971-FA66301A62AC}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7DF-4BEB-B24A-2CCB09B54EBC}"/>
                </c:ext>
              </c:extLst>
            </c:dLbl>
            <c:dLbl>
              <c:idx val="24"/>
              <c:layout>
                <c:manualLayout>
                  <c:x val="-3.168914103856323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{F5B0FFF9-BC93-4AED-A524-90764CBCB250}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7DF-4BEB-B24A-2CCB09B54EBC}"/>
                </c:ext>
              </c:extLst>
            </c:dLbl>
            <c:dLbl>
              <c:idx val="32"/>
              <c:layout>
                <c:manualLayout>
                  <c:x val="-3.2342360261905088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{F81041A2-0C1A-43F8-830D-F7CD9D066BD3}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7DF-4BEB-B24A-2CCB09B54E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B7DF-4BEB-B24A-2CCB09B54EBC}"/>
            </c:ext>
          </c:extLst>
        </c:ser>
        <c:dLbls>
          <c:showLegendKey val="0"/>
          <c:showVal val="1"/>
          <c:showCatName val="0"/>
          <c:showSerName val="0"/>
          <c:showPercent val="0"/>
          <c:showBubbleSize val="0"/>
        </c:dLbls>
        <c:axId val="46179840"/>
        <c:axId val="46181760"/>
      </c:scatterChart>
      <c:valAx>
        <c:axId val="46179840"/>
        <c:scaling>
          <c:orientation val="maxMin"/>
          <c:max val="65"/>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{6222EAEE-DA9C-4675-9637-7AD1F2246A6F}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0D-479C-8E4E-6F26B9B65E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{9E8A3178-5785-4D91-99A3-E54F5107734B}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0D-479C-8E4E-6F26B9B65E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{E6B69A14-889C-4B86-889B-694A1B0E5650}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0D-479C-8E4E-6F26B9B65E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{020F39FF-E014-49C3-9616-06D965140A90}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0D-479C-8E4E-6F26B9B65E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{5E78998D-8D77-4CBB-9ADF-128D2D2DD8E9}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0D-479C-8E4E-6F26B9B65EE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{2F65240A-D0BA-4867-AEA7-4190D0873393}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0D-479C-8E4E-6F26B9B65EE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{7813F148-6DD3-4A5F-B6B0-1BB172485EED}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0D-479C-8E4E-6F26B9B65EE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{78CBD434-F731-4602-A1E4-6EFC05F2C0B1}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0D-479C-8E4E-6F26B9B65EE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{D8009165-0B06-4CC1-B42B-23DB1B4858E2}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0D-479C-8E4E-6F26B9B65E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12.4</c:v>
                </c:pt>
                <c:pt idx="16">
                  <c:v>10.6</c:v>
                </c:pt>
                <c:pt idx="24">
                  <c:v>8.9</c:v>
                </c:pt>
                <c:pt idx="32">
                  <c:v>8.3000000000000007</c:v>
                </c:pt>
              </c:numCache>
            </c:numRef>
          </c:xVal>
          <c:yVal>
            <c:numRef>
              <c:f>公会計指標分析・財政指標組合せ分析表!$BP$73:$DC$73</c:f>
              <c:numCache>
                <c:formatCode>#,##0.0;"▲ "#,##0.0</c:formatCode>
                <c:ptCount val="40"/>
                <c:pt idx="0">
                  <c:v>151.4</c:v>
                </c:pt>
                <c:pt idx="8">
                  <c:v>154.1</c:v>
                </c:pt>
                <c:pt idx="16">
                  <c:v>147.9</c:v>
                </c:pt>
                <c:pt idx="24">
                  <c:v>135.19999999999999</c:v>
                </c:pt>
                <c:pt idx="32">
                  <c:v>124.1</c:v>
                </c:pt>
              </c:numCache>
            </c:numRef>
          </c:yVal>
          <c:smooth val="0"/>
          <c:extLst>
            <c:ext xmlns:c16="http://schemas.microsoft.com/office/drawing/2014/chart" uri="{C3380CC4-5D6E-409C-BE32-E72D297353CC}">
              <c16:uniqueId val="{00000009-620D-479C-8E4E-6F26B9B65E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46E-2"/>
                  <c:y val="-5.723686508798163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{039C7CEE-AA9B-43F8-B8EB-299118C42E0A}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0D-479C-8E4E-6F26B9B65E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{73E2C2CB-8204-4B4A-96FF-F488A7F71945}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0D-479C-8E4E-6F26B9B65E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{ADC68B28-05B1-4C4A-BBD6-FFDF0A2BB1A2}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0D-479C-8E4E-6F26B9B65E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{C31E15F2-ACCE-437D-A718-D25B1A4CA45E}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0D-479C-8E4E-6F26B9B65E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{BFDBDB10-D122-461C-9E3D-7460870C2B2D}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0D-479C-8E4E-6F26B9B65EEB}"/>
                </c:ext>
              </c:extLst>
            </c:dLbl>
            <c:dLbl>
              <c:idx val="8"/>
              <c:layout>
                <c:manualLayout>
                  <c:x val="-2.4289473805126076E-2"/>
                  <c:y val="-1.47204582209688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{C2177D6E-06B3-4377-825D-D6F69755FA8E}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0D-479C-8E4E-6F26B9B65EEB}"/>
                </c:ext>
              </c:extLst>
            </c:dLbl>
            <c:dLbl>
              <c:idx val="16"/>
              <c:layout>
                <c:manualLayout>
                  <c:x val="-3.1697991619110633E-2"/>
                  <c:y val="-0.11575942851154217"/>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{4F818E87-DEE8-4574-98A9-875283FC8A10}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0D-479C-8E4E-6F26B9B65EEB}"/>
                </c:ext>
              </c:extLst>
            </c:dLbl>
            <c:dLbl>
              <c:idx val="24"/>
              <c:layout>
                <c:manualLayout>
                  <c:x val="-3.1570342725075584E-2"/>
                  <c:y val="-8.188295555812802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{6B03A382-3A96-4BEA-A46F-AC22048C5A06}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0D-479C-8E4E-6F26B9B65EEB}"/>
                </c:ext>
              </c:extLst>
            </c:dLbl>
            <c:dLbl>
              <c:idx val="32"/>
              <c:layout>
                <c:manualLayout>
                  <c:x val="-3.1570342725075584E-2"/>
                  <c:y val="-4.248318557277965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{ECC9BA52-BEB8-4936-9CC2-A819827D5779}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0D-479C-8E4E-6F26B9B65E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620D-479C-8E4E-6F26B9B65EEB}"/>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「元利償還金等（Ａ）」は、合併直後に借入した起債の償還が完了を迎えているため減少傾向にあ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学校施設耐震化や病院建設事業での企業債（公営企業の元利償還金に対する繰入金）の元金据置が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段階的な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を迎えているため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となり、今後も増加が見込まれる。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特に、企業債は合併特例債と比較して普通交付税の算入率が低いため「算入公債費等（Ｂ）」の伸び率は低下し、指標の上昇が見込まれる。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計画的な事業展開で新規借入債を減ら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しつつ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借入する場合は交付税算入率の高いものを選択して、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比率上昇の抑制を図りたい。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満期一括償還地方債の借入はしておらず、今後も借入予定はないため、そのための積立は行っていない。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「将来負担額（Ａ）」の一般会計債は、合併後の新市建設計画に基づいて借入した起債の償還完了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に伴い、減少傾向で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推移している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公営企業等繰入見込額は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企業債残高が減少しており、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年度と同様に下水道企業債償還に対する一般会計の負担割合が減少したため、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年度比で減少となった。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「充当可能財源等（Ｂ）」は、企業債繰入の増加に対応するため、特定歳入として病院指定管理者からの施設使用料（施設設備の減価償却費相当分）を充てているが、償却期間が短いため目減りが大きい。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また、「基準財政需要額算入見込額」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は償還が終了したことによる減と新規借入による増との関係で減少の方が大きいため、減少傾向で推移している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は企業債や関連した出資債の元金償還が開始されることから、現在高の減少が見込まれるため、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比率の低下を見込んでいるが、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年度以降の五泉市・阿賀町との共同施設利用予定のごみ処理施設整備事業に係る新たな借り入れのため、比率の上昇を見込む。</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新潟県阿賀野市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年度決算では、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普通交付税における新規算定項目の追加などにより歳入の上振れが見込まれた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新型コロナウイルス感染症の拡大を受けて、やむを得ず中止した事業に係る歳出予算を減額補正したことなどから、特定目的基金に総額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百万円の積み増しを行った。（計画に基づく医療機器の更新に備えるため「あがの市民病院整備基金」に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百万円、広域ごみ処理施設の建設に備えるため「ごみ処理施設整備基金」に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百万円、ふるさと応援寄附金の歳入見込みにより「ふるさと阿賀野市応援基金」に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一方、市内全域で運行する通学バスに係る費用などに充てるため「合併市町村振興基金」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百万円及び、道の駅整備事業の財源として「公共施設等整備基金」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百万円をそれぞれ取崩することで目的に応じて柔軟な運用を行っており、基金全体としては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特定目的基金の中期的な活用見通しについて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①新潟大学医学部との連携による寄附講座開設と、医療機器の更新に係る費用のため「あがの市民病院整備基金」について計画的に活用。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②一部事務組合が予定する広域ごみ処理施設の建設に係る負担金支出のため「ごみ処理施設整備基金」について計画的に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上記に備えるため、市税や交付金等の上振れが見込まれる場合は、積極的に基金への積み増しを検討する。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主な基金の使途は次のとおり。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①合併市町村振興基金・・・・・・地域住民の一体感の醸成及び旧町村単位の地域の振興に資する事業に要する経費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②公共施設等整備基金・・・・・・公共施設等の整備及び管理に要する経費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③ふるさと阿賀野市応援基金・・・豊かな自然環境を守り育てる事業及び文化と子どもたちを守り育てる事業に要する経費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ごみ処理施設整備基金・・・・・ごみ処理施設の整備及び改修費用の財源に要する経費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あがの市民病院整備基金・・・・病院の整備及び運営等に要する経費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市内全域の通学バス運行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百万円を取崩したことにより減少した。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道の駅整備事業のため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③ふるさと応援寄附金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として受けた収入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広域ごみ処理施設の建設負担金に備え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百万円を積立したことにより増加した。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大学医学部と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寄附講座の財源として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医療基金更新</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ため、差し引きで増加した。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公共施設等の再編整備や、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広域ごみ処理施設の建設費負担金などのため基金を計画的に活用していく予定である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市税や交付金等の上振れが見込まれる場合は、積極的に積み増し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を検討する。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に引き続き、令和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年度も取崩しておらず、利子相当分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な活用の見通し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対策事業を実施する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柔軟に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を活用していくことを見込む。</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な活用の見通し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大規模災害の発災</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に備え、残高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確保できるよう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積み増しを検討する。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合併特例事業債や緊急防災・減災事業債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をはじめとした元利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交付税算入率が高い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借入してきたことから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、減債基金を活用した繰上償還は行っていないため、利子相当分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年度に、交付税算入率が高い合併特例債の発行期限が終了した後、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将来的な負担額と比較して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有利である場合は、活用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について検討を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行うこと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が想定される。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ただし、現段階では積立方針についても、特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定目的基金や財政調整基金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優先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に検討していることから、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低調に推移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見通しである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41,372
41,121
192.74
27,080,736
25,900,955
568,586
12,897,729
21,730,436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年度より緩やかに増加しているが、全国平均とほぼ同等であり、施設の老朽化度合いは概ね平均的な状態であると言える。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、公共施設等総合管理計画の方針に基づき、施設の再編整備、長寿命化に取り組んでいく。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68"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9" name="楕円 78"/>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76217</xdr:rowOff>
    </xdr:from>
    <xdr:ext cx="405111" cy="259045"/>
    <xdr:sp macro="" textlink="">
      <xdr:nvSpPr>
        <xdr:cNvPr id="80" name="有形固定資産減価償却率該当値テキスト"/>
        <xdr:cNvSpPr txBox="1"/>
      </xdr:nvSpPr>
      <xdr:spPr>
        <a:xfrm>
          <a:off x="4813300"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67564</xdr:rowOff>
    </xdr:from>
    <xdr:to>
      <xdr:col>19</xdr:col>
      <xdr:colOff>187325</xdr:colOff>
      <xdr:row>29</xdr:row>
      <xdr:rowOff>169164</xdr:rowOff>
    </xdr:to>
    <xdr:sp macro="" textlink="">
      <xdr:nvSpPr>
        <xdr:cNvPr id="81" name="楕円 80"/>
        <xdr:cNvSpPr/>
      </xdr:nvSpPr>
      <xdr:spPr>
        <a:xfrm>
          <a:off x="4000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118364</xdr:rowOff>
    </xdr:from>
    <xdr:to>
      <xdr:col>23</xdr:col>
      <xdr:colOff>85725</xdr:colOff>
      <xdr:row>29</xdr:row>
      <xdr:rowOff>148590</xdr:rowOff>
    </xdr:to>
    <xdr:cxnSp macro="">
      <xdr:nvCxnSpPr>
        <xdr:cNvPr id="82" name="直線コネクタ 81"/>
        <xdr:cNvCxnSpPr/>
      </xdr:nvCxnSpPr>
      <xdr:spPr>
        <a:xfrm>
          <a:off x="4051300" y="586193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3" name="楕円 82"/>
        <xdr:cNvSpPr/>
      </xdr:nvSpPr>
      <xdr:spPr>
        <a:xfrm>
          <a:off x="3238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90297</xdr:rowOff>
    </xdr:from>
    <xdr:to>
      <xdr:col>19</xdr:col>
      <xdr:colOff>136525</xdr:colOff>
      <xdr:row>29</xdr:row>
      <xdr:rowOff>118364</xdr:rowOff>
    </xdr:to>
    <xdr:cxnSp macro="">
      <xdr:nvCxnSpPr>
        <xdr:cNvPr id="84" name="直線コネクタ 83"/>
        <xdr:cNvCxnSpPr/>
      </xdr:nvCxnSpPr>
      <xdr:spPr>
        <a:xfrm>
          <a:off x="3289300" y="5833872"/>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85" name="楕円 84"/>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90297</xdr:rowOff>
    </xdr:to>
    <xdr:cxnSp macro="">
      <xdr:nvCxnSpPr>
        <xdr:cNvPr id="86" name="直線コネクタ 85"/>
        <xdr:cNvCxnSpPr/>
      </xdr:nvCxnSpPr>
      <xdr:spPr>
        <a:xfrm>
          <a:off x="2527300" y="58122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87" name="楕円 86"/>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68707</xdr:rowOff>
    </xdr:to>
    <xdr:cxnSp macro="">
      <xdr:nvCxnSpPr>
        <xdr:cNvPr id="88" name="直線コネクタ 87"/>
        <xdr:cNvCxnSpPr/>
      </xdr:nvCxnSpPr>
      <xdr:spPr>
        <a:xfrm>
          <a:off x="1765300" y="579501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89"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0"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2"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160291</xdr:rowOff>
    </xdr:from>
    <xdr:ext cx="405111" cy="259045"/>
    <xdr:sp macro="" textlink="">
      <xdr:nvSpPr>
        <xdr:cNvPr id="93" name="n_1mainValue有形固定資産減価償却率"/>
        <xdr:cNvSpPr txBox="1"/>
      </xdr:nvSpPr>
      <xdr:spPr>
        <a:xfrm>
          <a:off x="3836044" y="59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4" name="n_2main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95" name="n_3mainValue有形固定資産減価償却率"/>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93362</xdr:rowOff>
    </xdr:from>
    <xdr:ext cx="405111" cy="259045"/>
    <xdr:sp macro="" textlink="">
      <xdr:nvSpPr>
        <xdr:cNvPr id="96" name="n_4mainValue有形固定資産減価償却率"/>
        <xdr:cNvSpPr txBox="1"/>
      </xdr:nvSpPr>
      <xdr:spPr>
        <a:xfrm>
          <a:off x="15627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減少要因としては、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企業債残高減少による下水道企業債償還に対する一般会計の負担割合減少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の増加が挙げられる。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比率は減少しているが、類似団体平均を大きく上回る状況に変わりはないため、新規借入の抑制等により、数値の低下を図りたい。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3"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17090</xdr:rowOff>
    </xdr:from>
    <xdr:to>
      <xdr:col>76</xdr:col>
      <xdr:colOff>73025</xdr:colOff>
      <xdr:row>32</xdr:row>
      <xdr:rowOff>118690</xdr:rowOff>
    </xdr:to>
    <xdr:sp macro="" textlink="">
      <xdr:nvSpPr>
        <xdr:cNvPr id="144" name="楕円 143"/>
        <xdr:cNvSpPr/>
      </xdr:nvSpPr>
      <xdr:spPr>
        <a:xfrm>
          <a:off x="14744700" y="62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166967</xdr:rowOff>
    </xdr:from>
    <xdr:ext cx="469744" cy="259045"/>
    <xdr:sp macro="" textlink="">
      <xdr:nvSpPr>
        <xdr:cNvPr id="145" name="債務償還比率該当値テキスト"/>
        <xdr:cNvSpPr txBox="1"/>
      </xdr:nvSpPr>
      <xdr:spPr>
        <a:xfrm>
          <a:off x="14846300" y="625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113474</xdr:rowOff>
    </xdr:from>
    <xdr:to>
      <xdr:col>72</xdr:col>
      <xdr:colOff>123825</xdr:colOff>
      <xdr:row>33</xdr:row>
      <xdr:rowOff>43624</xdr:rowOff>
    </xdr:to>
    <xdr:sp macro="" textlink="">
      <xdr:nvSpPr>
        <xdr:cNvPr id="146" name="楕円 145"/>
        <xdr:cNvSpPr/>
      </xdr:nvSpPr>
      <xdr:spPr>
        <a:xfrm>
          <a:off x="14033500" y="6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67890</xdr:rowOff>
    </xdr:from>
    <xdr:to>
      <xdr:col>76</xdr:col>
      <xdr:colOff>22225</xdr:colOff>
      <xdr:row>32</xdr:row>
      <xdr:rowOff>164274</xdr:rowOff>
    </xdr:to>
    <xdr:cxnSp macro="">
      <xdr:nvCxnSpPr>
        <xdr:cNvPr id="147" name="直線コネクタ 146"/>
        <xdr:cNvCxnSpPr/>
      </xdr:nvCxnSpPr>
      <xdr:spPr>
        <a:xfrm flipV="1">
          <a:off x="14084300" y="6325815"/>
          <a:ext cx="711200" cy="9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144471</xdr:rowOff>
    </xdr:from>
    <xdr:to>
      <xdr:col>68</xdr:col>
      <xdr:colOff>123825</xdr:colOff>
      <xdr:row>33</xdr:row>
      <xdr:rowOff>74622</xdr:rowOff>
    </xdr:to>
    <xdr:sp macro="" textlink="">
      <xdr:nvSpPr>
        <xdr:cNvPr id="148" name="楕円 147"/>
        <xdr:cNvSpPr/>
      </xdr:nvSpPr>
      <xdr:spPr>
        <a:xfrm>
          <a:off x="13271500" y="64023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164274</xdr:rowOff>
    </xdr:from>
    <xdr:to>
      <xdr:col>72</xdr:col>
      <xdr:colOff>73025</xdr:colOff>
      <xdr:row>33</xdr:row>
      <xdr:rowOff>23821</xdr:rowOff>
    </xdr:to>
    <xdr:cxnSp macro="">
      <xdr:nvCxnSpPr>
        <xdr:cNvPr id="149" name="直線コネクタ 148"/>
        <xdr:cNvCxnSpPr/>
      </xdr:nvCxnSpPr>
      <xdr:spPr>
        <a:xfrm flipV="1">
          <a:off x="13322300" y="6422199"/>
          <a:ext cx="762000" cy="3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12346</xdr:rowOff>
    </xdr:from>
    <xdr:to>
      <xdr:col>64</xdr:col>
      <xdr:colOff>123825</xdr:colOff>
      <xdr:row>33</xdr:row>
      <xdr:rowOff>113947</xdr:rowOff>
    </xdr:to>
    <xdr:sp macro="" textlink="">
      <xdr:nvSpPr>
        <xdr:cNvPr id="150" name="楕円 149"/>
        <xdr:cNvSpPr/>
      </xdr:nvSpPr>
      <xdr:spPr>
        <a:xfrm>
          <a:off x="12509500" y="64417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23821</xdr:rowOff>
    </xdr:from>
    <xdr:to>
      <xdr:col>68</xdr:col>
      <xdr:colOff>73025</xdr:colOff>
      <xdr:row>33</xdr:row>
      <xdr:rowOff>63146</xdr:rowOff>
    </xdr:to>
    <xdr:cxnSp macro="">
      <xdr:nvCxnSpPr>
        <xdr:cNvPr id="151" name="直線コネクタ 150"/>
        <xdr:cNvCxnSpPr/>
      </xdr:nvCxnSpPr>
      <xdr:spPr>
        <a:xfrm flipV="1">
          <a:off x="12560300" y="6453196"/>
          <a:ext cx="762000" cy="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142621</xdr:rowOff>
    </xdr:from>
    <xdr:to>
      <xdr:col>60</xdr:col>
      <xdr:colOff>123825</xdr:colOff>
      <xdr:row>33</xdr:row>
      <xdr:rowOff>72771</xdr:rowOff>
    </xdr:to>
    <xdr:sp macro="" textlink="">
      <xdr:nvSpPr>
        <xdr:cNvPr id="152" name="楕円 151"/>
        <xdr:cNvSpPr/>
      </xdr:nvSpPr>
      <xdr:spPr>
        <a:xfrm>
          <a:off x="11747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21971</xdr:rowOff>
    </xdr:from>
    <xdr:to>
      <xdr:col>64</xdr:col>
      <xdr:colOff>73025</xdr:colOff>
      <xdr:row>33</xdr:row>
      <xdr:rowOff>63146</xdr:rowOff>
    </xdr:to>
    <xdr:cxnSp macro="">
      <xdr:nvCxnSpPr>
        <xdr:cNvPr id="153" name="直線コネクタ 152"/>
        <xdr:cNvCxnSpPr/>
      </xdr:nvCxnSpPr>
      <xdr:spPr>
        <a:xfrm>
          <a:off x="11798300" y="6451346"/>
          <a:ext cx="762000" cy="4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4"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5"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6"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34751</xdr:rowOff>
    </xdr:from>
    <xdr:ext cx="469744" cy="259045"/>
    <xdr:sp macro="" textlink="">
      <xdr:nvSpPr>
        <xdr:cNvPr id="158" name="n_1mainValue債務償還比率"/>
        <xdr:cNvSpPr txBox="1"/>
      </xdr:nvSpPr>
      <xdr:spPr>
        <a:xfrm>
          <a:off x="13836727" y="646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65749</xdr:rowOff>
    </xdr:from>
    <xdr:ext cx="469744" cy="259045"/>
    <xdr:sp macro="" textlink="">
      <xdr:nvSpPr>
        <xdr:cNvPr id="159" name="n_2mainValue債務償還比率"/>
        <xdr:cNvSpPr txBox="1"/>
      </xdr:nvSpPr>
      <xdr:spPr>
        <a:xfrm>
          <a:off x="13087427" y="64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105074</xdr:rowOff>
    </xdr:from>
    <xdr:ext cx="469744" cy="259045"/>
    <xdr:sp macro="" textlink="">
      <xdr:nvSpPr>
        <xdr:cNvPr id="160" name="n_3mainValue債務償還比率"/>
        <xdr:cNvSpPr txBox="1"/>
      </xdr:nvSpPr>
      <xdr:spPr>
        <a:xfrm>
          <a:off x="12325427" y="65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63898</xdr:rowOff>
    </xdr:from>
    <xdr:ext cx="469744" cy="259045"/>
    <xdr:sp macro="" textlink="">
      <xdr:nvSpPr>
        <xdr:cNvPr id="161" name="n_4mainValue債務償還比率"/>
        <xdr:cNvSpPr txBox="1"/>
      </xdr:nvSpPr>
      <xdr:spPr>
        <a:xfrm>
          <a:off x="11563427"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41,372
41,121
192.74
27,080,736
25,900,955
568,586
12,897,729
21,730,436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3" name="楕円 72"/>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4" name="【道路】&#10;有形固定資産減価償却率該当値テキスト"/>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156210</xdr:rowOff>
    </xdr:to>
    <xdr:cxnSp macro="">
      <xdr:nvCxnSpPr>
        <xdr:cNvPr id="76" name="直線コネクタ 75"/>
        <xdr:cNvCxnSpPr/>
      </xdr:nvCxnSpPr>
      <xdr:spPr>
        <a:xfrm>
          <a:off x="3797300" y="64655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7" name="楕円 76"/>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121920</xdr:rowOff>
    </xdr:to>
    <xdr:cxnSp macro="">
      <xdr:nvCxnSpPr>
        <xdr:cNvPr id="78" name="直線コネクタ 77"/>
        <xdr:cNvCxnSpPr/>
      </xdr:nvCxnSpPr>
      <xdr:spPr>
        <a:xfrm>
          <a:off x="2908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87630</xdr:rowOff>
    </xdr:to>
    <xdr:cxnSp macro="">
      <xdr:nvCxnSpPr>
        <xdr:cNvPr id="80" name="直線コネクタ 79"/>
        <xdr:cNvCxnSpPr/>
      </xdr:nvCxnSpPr>
      <xdr:spPr>
        <a:xfrm>
          <a:off x="2019300" y="639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145415</xdr:rowOff>
    </xdr:from>
    <xdr:to>
      <xdr:col>6</xdr:col>
      <xdr:colOff>38100</xdr:colOff>
      <xdr:row>37</xdr:row>
      <xdr:rowOff>75565</xdr:rowOff>
    </xdr:to>
    <xdr:sp macro="" textlink="">
      <xdr:nvSpPr>
        <xdr:cNvPr id="81" name="楕円 80"/>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24765</xdr:rowOff>
    </xdr:from>
    <xdr:to>
      <xdr:col>10</xdr:col>
      <xdr:colOff>114300</xdr:colOff>
      <xdr:row>37</xdr:row>
      <xdr:rowOff>55245</xdr:rowOff>
    </xdr:to>
    <xdr:cxnSp macro="">
      <xdr:nvCxnSpPr>
        <xdr:cNvPr id="82" name="直線コネクタ 81"/>
        <xdr:cNvCxnSpPr/>
      </xdr:nvCxnSpPr>
      <xdr:spPr>
        <a:xfrm>
          <a:off x="1130300" y="63684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87" name="n_1mainValue【道路】&#10;有形固定資産減価償却率"/>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8" name="n_2main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97172</xdr:rowOff>
    </xdr:from>
    <xdr:ext cx="405111" cy="259045"/>
    <xdr:sp macro="" textlink="">
      <xdr:nvSpPr>
        <xdr:cNvPr id="89" name="n_3mainValue【道路】&#10;有形固定資産減価償却率"/>
        <xdr:cNvSpPr txBox="1"/>
      </xdr:nvSpPr>
      <xdr:spPr>
        <a:xfrm>
          <a:off x="1816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66692</xdr:rowOff>
    </xdr:from>
    <xdr:ext cx="405111" cy="259045"/>
    <xdr:sp macro="" textlink="">
      <xdr:nvSpPr>
        <xdr:cNvPr id="90" name="n_4mainValue【道路】&#10;有形固定資産減価償却率"/>
        <xdr:cNvSpPr txBox="1"/>
      </xdr:nvSpPr>
      <xdr:spPr>
        <a:xfrm>
          <a:off x="927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155816</xdr:rowOff>
    </xdr:from>
    <xdr:to>
      <xdr:col>55</xdr:col>
      <xdr:colOff>50800</xdr:colOff>
      <xdr:row>40</xdr:row>
      <xdr:rowOff>85966</xdr:rowOff>
    </xdr:to>
    <xdr:sp macro="" textlink="">
      <xdr:nvSpPr>
        <xdr:cNvPr id="130" name="楕円 129"/>
        <xdr:cNvSpPr/>
      </xdr:nvSpPr>
      <xdr:spPr>
        <a:xfrm>
          <a:off x="10426700" y="68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134243</xdr:rowOff>
    </xdr:from>
    <xdr:ext cx="534377" cy="259045"/>
    <xdr:sp macro="" textlink="">
      <xdr:nvSpPr>
        <xdr:cNvPr id="131" name="【道路】&#10;一人当たり延長該当値テキスト"/>
        <xdr:cNvSpPr txBox="1"/>
      </xdr:nvSpPr>
      <xdr:spPr>
        <a:xfrm>
          <a:off x="10515600" y="68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160465</xdr:rowOff>
    </xdr:from>
    <xdr:to>
      <xdr:col>50</xdr:col>
      <xdr:colOff>165100</xdr:colOff>
      <xdr:row>40</xdr:row>
      <xdr:rowOff>90615</xdr:rowOff>
    </xdr:to>
    <xdr:sp macro="" textlink="">
      <xdr:nvSpPr>
        <xdr:cNvPr id="132" name="楕円 131"/>
        <xdr:cNvSpPr/>
      </xdr:nvSpPr>
      <xdr:spPr>
        <a:xfrm>
          <a:off x="9588500" y="6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35166</xdr:rowOff>
    </xdr:from>
    <xdr:to>
      <xdr:col>55</xdr:col>
      <xdr:colOff>0</xdr:colOff>
      <xdr:row>40</xdr:row>
      <xdr:rowOff>39815</xdr:rowOff>
    </xdr:to>
    <xdr:cxnSp macro="">
      <xdr:nvCxnSpPr>
        <xdr:cNvPr id="133" name="直線コネクタ 132"/>
        <xdr:cNvCxnSpPr/>
      </xdr:nvCxnSpPr>
      <xdr:spPr>
        <a:xfrm flipV="1">
          <a:off x="9639300" y="6893166"/>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165798</xdr:rowOff>
    </xdr:from>
    <xdr:to>
      <xdr:col>46</xdr:col>
      <xdr:colOff>38100</xdr:colOff>
      <xdr:row>40</xdr:row>
      <xdr:rowOff>95948</xdr:rowOff>
    </xdr:to>
    <xdr:sp macro="" textlink="">
      <xdr:nvSpPr>
        <xdr:cNvPr id="134" name="楕円 133"/>
        <xdr:cNvSpPr/>
      </xdr:nvSpPr>
      <xdr:spPr>
        <a:xfrm>
          <a:off x="8699500" y="68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39815</xdr:rowOff>
    </xdr:from>
    <xdr:to>
      <xdr:col>50</xdr:col>
      <xdr:colOff>114300</xdr:colOff>
      <xdr:row>40</xdr:row>
      <xdr:rowOff>45148</xdr:rowOff>
    </xdr:to>
    <xdr:cxnSp macro="">
      <xdr:nvCxnSpPr>
        <xdr:cNvPr id="135" name="直線コネクタ 134"/>
        <xdr:cNvCxnSpPr/>
      </xdr:nvCxnSpPr>
      <xdr:spPr>
        <a:xfrm flipV="1">
          <a:off x="8750300" y="689781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171285</xdr:rowOff>
    </xdr:from>
    <xdr:to>
      <xdr:col>41</xdr:col>
      <xdr:colOff>101600</xdr:colOff>
      <xdr:row>40</xdr:row>
      <xdr:rowOff>101435</xdr:rowOff>
    </xdr:to>
    <xdr:sp macro="" textlink="">
      <xdr:nvSpPr>
        <xdr:cNvPr id="136" name="楕円 135"/>
        <xdr:cNvSpPr/>
      </xdr:nvSpPr>
      <xdr:spPr>
        <a:xfrm>
          <a:off x="7810500" y="68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45148</xdr:rowOff>
    </xdr:from>
    <xdr:to>
      <xdr:col>45</xdr:col>
      <xdr:colOff>177800</xdr:colOff>
      <xdr:row>40</xdr:row>
      <xdr:rowOff>50635</xdr:rowOff>
    </xdr:to>
    <xdr:cxnSp macro="">
      <xdr:nvCxnSpPr>
        <xdr:cNvPr id="137" name="直線コネクタ 136"/>
        <xdr:cNvCxnSpPr/>
      </xdr:nvCxnSpPr>
      <xdr:spPr>
        <a:xfrm flipV="1">
          <a:off x="7861300" y="690314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4026</xdr:rowOff>
    </xdr:from>
    <xdr:to>
      <xdr:col>36</xdr:col>
      <xdr:colOff>165100</xdr:colOff>
      <xdr:row>40</xdr:row>
      <xdr:rowOff>105626</xdr:rowOff>
    </xdr:to>
    <xdr:sp macro="" textlink="">
      <xdr:nvSpPr>
        <xdr:cNvPr id="138" name="楕円 137"/>
        <xdr:cNvSpPr/>
      </xdr:nvSpPr>
      <xdr:spPr>
        <a:xfrm>
          <a:off x="6921500" y="68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50635</xdr:rowOff>
    </xdr:from>
    <xdr:to>
      <xdr:col>41</xdr:col>
      <xdr:colOff>50800</xdr:colOff>
      <xdr:row>40</xdr:row>
      <xdr:rowOff>54826</xdr:rowOff>
    </xdr:to>
    <xdr:cxnSp macro="">
      <xdr:nvCxnSpPr>
        <xdr:cNvPr id="139" name="直線コネクタ 138"/>
        <xdr:cNvCxnSpPr/>
      </xdr:nvCxnSpPr>
      <xdr:spPr>
        <a:xfrm flipV="1">
          <a:off x="6972300" y="690863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81742</xdr:rowOff>
    </xdr:from>
    <xdr:ext cx="534377" cy="259045"/>
    <xdr:sp macro="" textlink="">
      <xdr:nvSpPr>
        <xdr:cNvPr id="144" name="n_1mainValue【道路】&#10;一人当たり延長"/>
        <xdr:cNvSpPr txBox="1"/>
      </xdr:nvSpPr>
      <xdr:spPr>
        <a:xfrm>
          <a:off x="9359411" y="69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87075</xdr:rowOff>
    </xdr:from>
    <xdr:ext cx="534377" cy="259045"/>
    <xdr:sp macro="" textlink="">
      <xdr:nvSpPr>
        <xdr:cNvPr id="145" name="n_2mainValue【道路】&#10;一人当たり延長"/>
        <xdr:cNvSpPr txBox="1"/>
      </xdr:nvSpPr>
      <xdr:spPr>
        <a:xfrm>
          <a:off x="8483111" y="694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92562</xdr:rowOff>
    </xdr:from>
    <xdr:ext cx="534377" cy="259045"/>
    <xdr:sp macro="" textlink="">
      <xdr:nvSpPr>
        <xdr:cNvPr id="146" name="n_3mainValue【道路】&#10;一人当たり延長"/>
        <xdr:cNvSpPr txBox="1"/>
      </xdr:nvSpPr>
      <xdr:spPr>
        <a:xfrm>
          <a:off x="7594111" y="6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96753</xdr:rowOff>
    </xdr:from>
    <xdr:ext cx="534377" cy="259045"/>
    <xdr:sp macro="" textlink="">
      <xdr:nvSpPr>
        <xdr:cNvPr id="147" name="n_4mainValue【道路】&#10;一人当たり延長"/>
        <xdr:cNvSpPr txBox="1"/>
      </xdr:nvSpPr>
      <xdr:spPr>
        <a:xfrm>
          <a:off x="6705111" y="69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9" name="楕円 188"/>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90" name="【橋りょう・トンネル】&#10;有形固定資産減価償却率該当値テキスト"/>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160020</xdr:rowOff>
    </xdr:to>
    <xdr:cxnSp macro="">
      <xdr:nvCxnSpPr>
        <xdr:cNvPr id="192" name="直線コネクタ 191"/>
        <xdr:cNvCxnSpPr/>
      </xdr:nvCxnSpPr>
      <xdr:spPr>
        <a:xfrm>
          <a:off x="3797300" y="10420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3" name="楕円 192"/>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133894</xdr:rowOff>
    </xdr:to>
    <xdr:cxnSp macro="">
      <xdr:nvCxnSpPr>
        <xdr:cNvPr id="194" name="直線コネクタ 193"/>
        <xdr:cNvCxnSpPr/>
      </xdr:nvCxnSpPr>
      <xdr:spPr>
        <a:xfrm>
          <a:off x="2908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5" name="楕円 194"/>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106135</xdr:rowOff>
    </xdr:to>
    <xdr:cxnSp macro="">
      <xdr:nvCxnSpPr>
        <xdr:cNvPr id="196" name="直線コネクタ 195"/>
        <xdr:cNvCxnSpPr/>
      </xdr:nvCxnSpPr>
      <xdr:spPr>
        <a:xfrm>
          <a:off x="2019300" y="103768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89807</xdr:rowOff>
    </xdr:to>
    <xdr:cxnSp macro="">
      <xdr:nvCxnSpPr>
        <xdr:cNvPr id="198" name="直線コネクタ 197"/>
        <xdr:cNvCxnSpPr/>
      </xdr:nvCxnSpPr>
      <xdr:spPr>
        <a:xfrm>
          <a:off x="1130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3" name="n_1mainValue【橋りょう・トンネ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4" name="n_2mainValue【橋りょう・トンネル】&#10;有形固定資産減価償却率"/>
        <xdr:cNvSpPr txBox="1"/>
      </xdr:nvSpPr>
      <xdr:spPr>
        <a:xfrm>
          <a:off x="2705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5" name="n_3mainValue【橋りょう・トンネル】&#10;有形固定資産減価償却率"/>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83640</xdr:rowOff>
    </xdr:from>
    <xdr:to>
      <xdr:col>55</xdr:col>
      <xdr:colOff>50800</xdr:colOff>
      <xdr:row>64</xdr:row>
      <xdr:rowOff>13790</xdr:rowOff>
    </xdr:to>
    <xdr:sp macro="" textlink="">
      <xdr:nvSpPr>
        <xdr:cNvPr id="244" name="楕円 243"/>
        <xdr:cNvSpPr/>
      </xdr:nvSpPr>
      <xdr:spPr>
        <a:xfrm>
          <a:off x="10426700" y="108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170017</xdr:rowOff>
    </xdr:from>
    <xdr:ext cx="534377" cy="259045"/>
    <xdr:sp macro="" textlink="">
      <xdr:nvSpPr>
        <xdr:cNvPr id="245" name="【橋りょう・トンネル】&#10;一人当たり有形固定資産（償却資産）額該当値テキスト"/>
        <xdr:cNvSpPr txBox="1"/>
      </xdr:nvSpPr>
      <xdr:spPr>
        <a:xfrm>
          <a:off x="10515600" y="1079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84107</xdr:rowOff>
    </xdr:from>
    <xdr:to>
      <xdr:col>50</xdr:col>
      <xdr:colOff>165100</xdr:colOff>
      <xdr:row>64</xdr:row>
      <xdr:rowOff>14257</xdr:rowOff>
    </xdr:to>
    <xdr:sp macro="" textlink="">
      <xdr:nvSpPr>
        <xdr:cNvPr id="246" name="楕円 245"/>
        <xdr:cNvSpPr/>
      </xdr:nvSpPr>
      <xdr:spPr>
        <a:xfrm>
          <a:off x="9588500" y="108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134440</xdr:rowOff>
    </xdr:from>
    <xdr:to>
      <xdr:col>55</xdr:col>
      <xdr:colOff>0</xdr:colOff>
      <xdr:row>63</xdr:row>
      <xdr:rowOff>134907</xdr:rowOff>
    </xdr:to>
    <xdr:cxnSp macro="">
      <xdr:nvCxnSpPr>
        <xdr:cNvPr id="247" name="直線コネクタ 246"/>
        <xdr:cNvCxnSpPr/>
      </xdr:nvCxnSpPr>
      <xdr:spPr>
        <a:xfrm flipV="1">
          <a:off x="9639300" y="10935790"/>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84642</xdr:rowOff>
    </xdr:from>
    <xdr:to>
      <xdr:col>46</xdr:col>
      <xdr:colOff>38100</xdr:colOff>
      <xdr:row>64</xdr:row>
      <xdr:rowOff>14792</xdr:rowOff>
    </xdr:to>
    <xdr:sp macro="" textlink="">
      <xdr:nvSpPr>
        <xdr:cNvPr id="248" name="楕円 247"/>
        <xdr:cNvSpPr/>
      </xdr:nvSpPr>
      <xdr:spPr>
        <a:xfrm>
          <a:off x="8699500" y="108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134907</xdr:rowOff>
    </xdr:from>
    <xdr:to>
      <xdr:col>50</xdr:col>
      <xdr:colOff>114300</xdr:colOff>
      <xdr:row>63</xdr:row>
      <xdr:rowOff>135442</xdr:rowOff>
    </xdr:to>
    <xdr:cxnSp macro="">
      <xdr:nvCxnSpPr>
        <xdr:cNvPr id="249" name="直線コネクタ 248"/>
        <xdr:cNvCxnSpPr/>
      </xdr:nvCxnSpPr>
      <xdr:spPr>
        <a:xfrm flipV="1">
          <a:off x="8750300" y="1093625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85632</xdr:rowOff>
    </xdr:from>
    <xdr:to>
      <xdr:col>41</xdr:col>
      <xdr:colOff>101600</xdr:colOff>
      <xdr:row>64</xdr:row>
      <xdr:rowOff>15782</xdr:rowOff>
    </xdr:to>
    <xdr:sp macro="" textlink="">
      <xdr:nvSpPr>
        <xdr:cNvPr id="250" name="楕円 249"/>
        <xdr:cNvSpPr/>
      </xdr:nvSpPr>
      <xdr:spPr>
        <a:xfrm>
          <a:off x="7810500" y="108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135442</xdr:rowOff>
    </xdr:from>
    <xdr:to>
      <xdr:col>45</xdr:col>
      <xdr:colOff>177800</xdr:colOff>
      <xdr:row>63</xdr:row>
      <xdr:rowOff>136432</xdr:rowOff>
    </xdr:to>
    <xdr:cxnSp macro="">
      <xdr:nvCxnSpPr>
        <xdr:cNvPr id="251" name="直線コネクタ 250"/>
        <xdr:cNvCxnSpPr/>
      </xdr:nvCxnSpPr>
      <xdr:spPr>
        <a:xfrm flipV="1">
          <a:off x="7861300" y="10936792"/>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86054</xdr:rowOff>
    </xdr:from>
    <xdr:to>
      <xdr:col>36</xdr:col>
      <xdr:colOff>165100</xdr:colOff>
      <xdr:row>64</xdr:row>
      <xdr:rowOff>16204</xdr:rowOff>
    </xdr:to>
    <xdr:sp macro="" textlink="">
      <xdr:nvSpPr>
        <xdr:cNvPr id="252" name="楕円 251"/>
        <xdr:cNvSpPr/>
      </xdr:nvSpPr>
      <xdr:spPr>
        <a:xfrm>
          <a:off x="6921500" y="108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136432</xdr:rowOff>
    </xdr:from>
    <xdr:to>
      <xdr:col>41</xdr:col>
      <xdr:colOff>50800</xdr:colOff>
      <xdr:row>63</xdr:row>
      <xdr:rowOff>136854</xdr:rowOff>
    </xdr:to>
    <xdr:cxnSp macro="">
      <xdr:nvCxnSpPr>
        <xdr:cNvPr id="253" name="直線コネクタ 252"/>
        <xdr:cNvCxnSpPr/>
      </xdr:nvCxnSpPr>
      <xdr:spPr>
        <a:xfrm flipV="1">
          <a:off x="6972300" y="10937782"/>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5384</xdr:rowOff>
    </xdr:from>
    <xdr:ext cx="534377" cy="259045"/>
    <xdr:sp macro="" textlink="">
      <xdr:nvSpPr>
        <xdr:cNvPr id="258" name="n_1mainValue【橋りょう・トンネル】&#10;一人当たり有形固定資産（償却資産）額"/>
        <xdr:cNvSpPr txBox="1"/>
      </xdr:nvSpPr>
      <xdr:spPr>
        <a:xfrm>
          <a:off x="9359411" y="109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5919</xdr:rowOff>
    </xdr:from>
    <xdr:ext cx="534377" cy="259045"/>
    <xdr:sp macro="" textlink="">
      <xdr:nvSpPr>
        <xdr:cNvPr id="259" name="n_2mainValue【橋りょう・トンネル】&#10;一人当たり有形固定資産（償却資産）額"/>
        <xdr:cNvSpPr txBox="1"/>
      </xdr:nvSpPr>
      <xdr:spPr>
        <a:xfrm>
          <a:off x="8483111" y="109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6909</xdr:rowOff>
    </xdr:from>
    <xdr:ext cx="534377" cy="259045"/>
    <xdr:sp macro="" textlink="">
      <xdr:nvSpPr>
        <xdr:cNvPr id="260" name="n_3mainValue【橋りょう・トンネル】&#10;一人当たり有形固定資産（償却資産）額"/>
        <xdr:cNvSpPr txBox="1"/>
      </xdr:nvSpPr>
      <xdr:spPr>
        <a:xfrm>
          <a:off x="7594111" y="109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7331</xdr:rowOff>
    </xdr:from>
    <xdr:ext cx="534377" cy="259045"/>
    <xdr:sp macro="" textlink="">
      <xdr:nvSpPr>
        <xdr:cNvPr id="261" name="n_4mainValue【橋りょう・トンネル】&#10;一人当たり有形固定資産（償却資産）額"/>
        <xdr:cNvSpPr txBox="1"/>
      </xdr:nvSpPr>
      <xdr:spPr>
        <a:xfrm>
          <a:off x="6705111" y="10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162561</xdr:rowOff>
    </xdr:from>
    <xdr:to>
      <xdr:col>24</xdr:col>
      <xdr:colOff>114300</xdr:colOff>
      <xdr:row>85</xdr:row>
      <xdr:rowOff>92711</xdr:rowOff>
    </xdr:to>
    <xdr:sp macro="" textlink="">
      <xdr:nvSpPr>
        <xdr:cNvPr id="302" name="楕円 301"/>
        <xdr:cNvSpPr/>
      </xdr:nvSpPr>
      <xdr:spPr>
        <a:xfrm>
          <a:off x="4584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140988</xdr:rowOff>
    </xdr:from>
    <xdr:ext cx="405111" cy="259045"/>
    <xdr:sp macro="" textlink="">
      <xdr:nvSpPr>
        <xdr:cNvPr id="303" name="【公営住宅】&#10;有形固定資産減価償却率該当値テキスト"/>
        <xdr:cNvSpPr txBox="1"/>
      </xdr:nvSpPr>
      <xdr:spPr>
        <a:xfrm>
          <a:off x="4673600"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04" name="楕円 303"/>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41911</xdr:rowOff>
    </xdr:to>
    <xdr:cxnSp macro="">
      <xdr:nvCxnSpPr>
        <xdr:cNvPr id="305" name="直線コネクタ 304"/>
        <xdr:cNvCxnSpPr/>
      </xdr:nvCxnSpPr>
      <xdr:spPr>
        <a:xfrm>
          <a:off x="3797300" y="145903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122555</xdr:rowOff>
    </xdr:from>
    <xdr:to>
      <xdr:col>15</xdr:col>
      <xdr:colOff>101600</xdr:colOff>
      <xdr:row>85</xdr:row>
      <xdr:rowOff>52705</xdr:rowOff>
    </xdr:to>
    <xdr:sp macro="" textlink="">
      <xdr:nvSpPr>
        <xdr:cNvPr id="306" name="楕円 305"/>
        <xdr:cNvSpPr/>
      </xdr:nvSpPr>
      <xdr:spPr>
        <a:xfrm>
          <a:off x="2857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xdr:rowOff>
    </xdr:from>
    <xdr:to>
      <xdr:col>19</xdr:col>
      <xdr:colOff>177800</xdr:colOff>
      <xdr:row>85</xdr:row>
      <xdr:rowOff>17145</xdr:rowOff>
    </xdr:to>
    <xdr:cxnSp macro="">
      <xdr:nvCxnSpPr>
        <xdr:cNvPr id="307" name="直線コネクタ 306"/>
        <xdr:cNvCxnSpPr/>
      </xdr:nvCxnSpPr>
      <xdr:spPr>
        <a:xfrm>
          <a:off x="2908300" y="145751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101600</xdr:rowOff>
    </xdr:from>
    <xdr:to>
      <xdr:col>10</xdr:col>
      <xdr:colOff>165100</xdr:colOff>
      <xdr:row>85</xdr:row>
      <xdr:rowOff>31750</xdr:rowOff>
    </xdr:to>
    <xdr:sp macro="" textlink="">
      <xdr:nvSpPr>
        <xdr:cNvPr id="308" name="楕円 307"/>
        <xdr:cNvSpPr/>
      </xdr:nvSpPr>
      <xdr:spPr>
        <a:xfrm>
          <a:off x="196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152400</xdr:rowOff>
    </xdr:from>
    <xdr:to>
      <xdr:col>15</xdr:col>
      <xdr:colOff>50800</xdr:colOff>
      <xdr:row>85</xdr:row>
      <xdr:rowOff>1905</xdr:rowOff>
    </xdr:to>
    <xdr:cxnSp macro="">
      <xdr:nvCxnSpPr>
        <xdr:cNvPr id="309" name="直線コネクタ 308"/>
        <xdr:cNvCxnSpPr/>
      </xdr:nvCxnSpPr>
      <xdr:spPr>
        <a:xfrm>
          <a:off x="2019300" y="14554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78739</xdr:rowOff>
    </xdr:from>
    <xdr:to>
      <xdr:col>6</xdr:col>
      <xdr:colOff>38100</xdr:colOff>
      <xdr:row>85</xdr:row>
      <xdr:rowOff>8889</xdr:rowOff>
    </xdr:to>
    <xdr:sp macro="" textlink="">
      <xdr:nvSpPr>
        <xdr:cNvPr id="310" name="楕円 309"/>
        <xdr:cNvSpPr/>
      </xdr:nvSpPr>
      <xdr:spPr>
        <a:xfrm>
          <a:off x="107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129539</xdr:rowOff>
    </xdr:from>
    <xdr:to>
      <xdr:col>10</xdr:col>
      <xdr:colOff>114300</xdr:colOff>
      <xdr:row>84</xdr:row>
      <xdr:rowOff>152400</xdr:rowOff>
    </xdr:to>
    <xdr:cxnSp macro="">
      <xdr:nvCxnSpPr>
        <xdr:cNvPr id="311" name="直線コネクタ 310"/>
        <xdr:cNvCxnSpPr/>
      </xdr:nvCxnSpPr>
      <xdr:spPr>
        <a:xfrm>
          <a:off x="1130300" y="14531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16" name="n_1mainValue【公営住宅】&#10;有形固定資産減価償却率"/>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43832</xdr:rowOff>
    </xdr:from>
    <xdr:ext cx="405111" cy="259045"/>
    <xdr:sp macro="" textlink="">
      <xdr:nvSpPr>
        <xdr:cNvPr id="317" name="n_2mainValue【公営住宅】&#10;有形固定資産減価償却率"/>
        <xdr:cNvSpPr txBox="1"/>
      </xdr:nvSpPr>
      <xdr:spPr>
        <a:xfrm>
          <a:off x="2705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22877</xdr:rowOff>
    </xdr:from>
    <xdr:ext cx="405111" cy="259045"/>
    <xdr:sp macro="" textlink="">
      <xdr:nvSpPr>
        <xdr:cNvPr id="318" name="n_3mainValue【公営住宅】&#10;有形固定資産減価償却率"/>
        <xdr:cNvSpPr txBox="1"/>
      </xdr:nvSpPr>
      <xdr:spPr>
        <a:xfrm>
          <a:off x="1816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xdr:rowOff>
    </xdr:from>
    <xdr:ext cx="405111" cy="259045"/>
    <xdr:sp macro="" textlink="">
      <xdr:nvSpPr>
        <xdr:cNvPr id="319" name="n_4mainValue【公営住宅】&#10;有形固定資産減価償却率"/>
        <xdr:cNvSpPr txBox="1"/>
      </xdr:nvSpPr>
      <xdr:spPr>
        <a:xfrm>
          <a:off x="927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116687</xdr:rowOff>
    </xdr:from>
    <xdr:to>
      <xdr:col>55</xdr:col>
      <xdr:colOff>50800</xdr:colOff>
      <xdr:row>86</xdr:row>
      <xdr:rowOff>46837</xdr:rowOff>
    </xdr:to>
    <xdr:sp macro="" textlink="">
      <xdr:nvSpPr>
        <xdr:cNvPr id="357" name="楕円 356"/>
        <xdr:cNvSpPr/>
      </xdr:nvSpPr>
      <xdr:spPr>
        <a:xfrm>
          <a:off x="104267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31614</xdr:rowOff>
    </xdr:from>
    <xdr:ext cx="469744" cy="259045"/>
    <xdr:sp macro="" textlink="">
      <xdr:nvSpPr>
        <xdr:cNvPr id="358" name="【公営住宅】&#10;一人当たり面積該当値テキスト"/>
        <xdr:cNvSpPr txBox="1"/>
      </xdr:nvSpPr>
      <xdr:spPr>
        <a:xfrm>
          <a:off x="10515600" y="146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59" name="楕円 358"/>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167487</xdr:rowOff>
    </xdr:from>
    <xdr:to>
      <xdr:col>55</xdr:col>
      <xdr:colOff>0</xdr:colOff>
      <xdr:row>85</xdr:row>
      <xdr:rowOff>168402</xdr:rowOff>
    </xdr:to>
    <xdr:cxnSp macro="">
      <xdr:nvCxnSpPr>
        <xdr:cNvPr id="360" name="直線コネクタ 359"/>
        <xdr:cNvCxnSpPr/>
      </xdr:nvCxnSpPr>
      <xdr:spPr>
        <a:xfrm flipV="1">
          <a:off x="9639300" y="1474073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116687</xdr:rowOff>
    </xdr:from>
    <xdr:to>
      <xdr:col>46</xdr:col>
      <xdr:colOff>38100</xdr:colOff>
      <xdr:row>86</xdr:row>
      <xdr:rowOff>46837</xdr:rowOff>
    </xdr:to>
    <xdr:sp macro="" textlink="">
      <xdr:nvSpPr>
        <xdr:cNvPr id="361" name="楕円 360"/>
        <xdr:cNvSpPr/>
      </xdr:nvSpPr>
      <xdr:spPr>
        <a:xfrm>
          <a:off x="8699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167487</xdr:rowOff>
    </xdr:from>
    <xdr:to>
      <xdr:col>50</xdr:col>
      <xdr:colOff>114300</xdr:colOff>
      <xdr:row>85</xdr:row>
      <xdr:rowOff>168402</xdr:rowOff>
    </xdr:to>
    <xdr:cxnSp macro="">
      <xdr:nvCxnSpPr>
        <xdr:cNvPr id="362" name="直線コネクタ 361"/>
        <xdr:cNvCxnSpPr/>
      </xdr:nvCxnSpPr>
      <xdr:spPr>
        <a:xfrm>
          <a:off x="8750300" y="147407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116687</xdr:rowOff>
    </xdr:from>
    <xdr:to>
      <xdr:col>41</xdr:col>
      <xdr:colOff>101600</xdr:colOff>
      <xdr:row>86</xdr:row>
      <xdr:rowOff>46837</xdr:rowOff>
    </xdr:to>
    <xdr:sp macro="" textlink="">
      <xdr:nvSpPr>
        <xdr:cNvPr id="363" name="楕円 362"/>
        <xdr:cNvSpPr/>
      </xdr:nvSpPr>
      <xdr:spPr>
        <a:xfrm>
          <a:off x="7810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167487</xdr:rowOff>
    </xdr:from>
    <xdr:to>
      <xdr:col>45</xdr:col>
      <xdr:colOff>177800</xdr:colOff>
      <xdr:row>85</xdr:row>
      <xdr:rowOff>167487</xdr:rowOff>
    </xdr:to>
    <xdr:cxnSp macro="">
      <xdr:nvCxnSpPr>
        <xdr:cNvPr id="364" name="直線コネクタ 363"/>
        <xdr:cNvCxnSpPr/>
      </xdr:nvCxnSpPr>
      <xdr:spPr>
        <a:xfrm>
          <a:off x="7861300" y="14740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117145</xdr:rowOff>
    </xdr:from>
    <xdr:to>
      <xdr:col>36</xdr:col>
      <xdr:colOff>165100</xdr:colOff>
      <xdr:row>86</xdr:row>
      <xdr:rowOff>47295</xdr:rowOff>
    </xdr:to>
    <xdr:sp macro="" textlink="">
      <xdr:nvSpPr>
        <xdr:cNvPr id="365" name="楕円 364"/>
        <xdr:cNvSpPr/>
      </xdr:nvSpPr>
      <xdr:spPr>
        <a:xfrm>
          <a:off x="6921500" y="146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167487</xdr:rowOff>
    </xdr:from>
    <xdr:to>
      <xdr:col>41</xdr:col>
      <xdr:colOff>50800</xdr:colOff>
      <xdr:row>85</xdr:row>
      <xdr:rowOff>167945</xdr:rowOff>
    </xdr:to>
    <xdr:cxnSp macro="">
      <xdr:nvCxnSpPr>
        <xdr:cNvPr id="366" name="直線コネクタ 365"/>
        <xdr:cNvCxnSpPr/>
      </xdr:nvCxnSpPr>
      <xdr:spPr>
        <a:xfrm flipV="1">
          <a:off x="6972300" y="147407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1" name="n_1mainValue【公営住宅】&#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37964</xdr:rowOff>
    </xdr:from>
    <xdr:ext cx="469744" cy="259045"/>
    <xdr:sp macro="" textlink="">
      <xdr:nvSpPr>
        <xdr:cNvPr id="372" name="n_2mainValue【公営住宅】&#10;一人当たり面積"/>
        <xdr:cNvSpPr txBox="1"/>
      </xdr:nvSpPr>
      <xdr:spPr>
        <a:xfrm>
          <a:off x="8515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37964</xdr:rowOff>
    </xdr:from>
    <xdr:ext cx="469744" cy="259045"/>
    <xdr:sp macro="" textlink="">
      <xdr:nvSpPr>
        <xdr:cNvPr id="373" name="n_3mainValue【公営住宅】&#10;一人当たり面積"/>
        <xdr:cNvSpPr txBox="1"/>
      </xdr:nvSpPr>
      <xdr:spPr>
        <a:xfrm>
          <a:off x="7626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38422</xdr:rowOff>
    </xdr:from>
    <xdr:ext cx="469744" cy="259045"/>
    <xdr:sp macro="" textlink="">
      <xdr:nvSpPr>
        <xdr:cNvPr id="374" name="n_4mainValue【公営住宅】&#10;一人当たり面積"/>
        <xdr:cNvSpPr txBox="1"/>
      </xdr:nvSpPr>
      <xdr:spPr>
        <a:xfrm>
          <a:off x="6737427" y="147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73025</xdr:rowOff>
    </xdr:from>
    <xdr:to>
      <xdr:col>85</xdr:col>
      <xdr:colOff>177800</xdr:colOff>
      <xdr:row>40</xdr:row>
      <xdr:rowOff>3175</xdr:rowOff>
    </xdr:to>
    <xdr:sp macro="" textlink="">
      <xdr:nvSpPr>
        <xdr:cNvPr id="431" name="楕円 430"/>
        <xdr:cNvSpPr/>
      </xdr:nvSpPr>
      <xdr:spPr>
        <a:xfrm>
          <a:off x="16268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51452</xdr:rowOff>
    </xdr:from>
    <xdr:ext cx="405111" cy="259045"/>
    <xdr:sp macro="" textlink="">
      <xdr:nvSpPr>
        <xdr:cNvPr id="432" name="【認定こども園・幼稚園・保育所】&#10;有形固定資産減価償却率該当値テキスト"/>
        <xdr:cNvSpPr txBox="1"/>
      </xdr:nvSpPr>
      <xdr:spPr>
        <a:xfrm>
          <a:off x="16357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433" name="楕円 432"/>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123825</xdr:rowOff>
    </xdr:to>
    <xdr:cxnSp macro="">
      <xdr:nvCxnSpPr>
        <xdr:cNvPr id="434" name="直線コネクタ 433"/>
        <xdr:cNvCxnSpPr/>
      </xdr:nvCxnSpPr>
      <xdr:spPr>
        <a:xfrm>
          <a:off x="15481300" y="67837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435" name="楕円 434"/>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97155</xdr:rowOff>
    </xdr:to>
    <xdr:cxnSp macro="">
      <xdr:nvCxnSpPr>
        <xdr:cNvPr id="436" name="直線コネクタ 435"/>
        <xdr:cNvCxnSpPr/>
      </xdr:nvCxnSpPr>
      <xdr:spPr>
        <a:xfrm>
          <a:off x="14592300" y="6747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149225</xdr:rowOff>
    </xdr:from>
    <xdr:to>
      <xdr:col>72</xdr:col>
      <xdr:colOff>38100</xdr:colOff>
      <xdr:row>39</xdr:row>
      <xdr:rowOff>79375</xdr:rowOff>
    </xdr:to>
    <xdr:sp macro="" textlink="">
      <xdr:nvSpPr>
        <xdr:cNvPr id="437" name="楕円 436"/>
        <xdr:cNvSpPr/>
      </xdr:nvSpPr>
      <xdr:spPr>
        <a:xfrm>
          <a:off x="1365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28575</xdr:rowOff>
    </xdr:from>
    <xdr:to>
      <xdr:col>76</xdr:col>
      <xdr:colOff>114300</xdr:colOff>
      <xdr:row>39</xdr:row>
      <xdr:rowOff>60960</xdr:rowOff>
    </xdr:to>
    <xdr:cxnSp macro="">
      <xdr:nvCxnSpPr>
        <xdr:cNvPr id="438" name="直線コネクタ 437"/>
        <xdr:cNvCxnSpPr/>
      </xdr:nvCxnSpPr>
      <xdr:spPr>
        <a:xfrm>
          <a:off x="13703300" y="67151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107315</xdr:rowOff>
    </xdr:from>
    <xdr:to>
      <xdr:col>67</xdr:col>
      <xdr:colOff>101600</xdr:colOff>
      <xdr:row>39</xdr:row>
      <xdr:rowOff>37465</xdr:rowOff>
    </xdr:to>
    <xdr:sp macro="" textlink="">
      <xdr:nvSpPr>
        <xdr:cNvPr id="439" name="楕円 438"/>
        <xdr:cNvSpPr/>
      </xdr:nvSpPr>
      <xdr:spPr>
        <a:xfrm>
          <a:off x="12763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158115</xdr:rowOff>
    </xdr:from>
    <xdr:to>
      <xdr:col>71</xdr:col>
      <xdr:colOff>177800</xdr:colOff>
      <xdr:row>39</xdr:row>
      <xdr:rowOff>28575</xdr:rowOff>
    </xdr:to>
    <xdr:cxnSp macro="">
      <xdr:nvCxnSpPr>
        <xdr:cNvPr id="440" name="直線コネクタ 439"/>
        <xdr:cNvCxnSpPr/>
      </xdr:nvCxnSpPr>
      <xdr:spPr>
        <a:xfrm>
          <a:off x="12814300" y="6673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445" name="n_1mainValue【認定こども園・幼稚園・保育所】&#10;有形固定資産減価償却率"/>
        <xdr:cNvSpPr txBox="1"/>
      </xdr:nvSpPr>
      <xdr:spPr>
        <a:xfrm>
          <a:off x="15266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446" name="n_2mainValue【認定こども園・幼稚園・保育所】&#10;有形固定資産減価償却率"/>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70502</xdr:rowOff>
    </xdr:from>
    <xdr:ext cx="405111" cy="259045"/>
    <xdr:sp macro="" textlink="">
      <xdr:nvSpPr>
        <xdr:cNvPr id="447" name="n_3mainValue【認定こども園・幼稚園・保育所】&#10;有形固定資産減価償却率"/>
        <xdr:cNvSpPr txBox="1"/>
      </xdr:nvSpPr>
      <xdr:spPr>
        <a:xfrm>
          <a:off x="13500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28592</xdr:rowOff>
    </xdr:from>
    <xdr:ext cx="405111" cy="259045"/>
    <xdr:sp macro="" textlink="">
      <xdr:nvSpPr>
        <xdr:cNvPr id="448" name="n_4mainValue【認定こども園・幼稚園・保育所】&#10;有形固定資産減価償却率"/>
        <xdr:cNvSpPr txBox="1"/>
      </xdr:nvSpPr>
      <xdr:spPr>
        <a:xfrm>
          <a:off x="12611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88" name="楕円 487"/>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81297</xdr:rowOff>
    </xdr:from>
    <xdr:ext cx="469744" cy="259045"/>
    <xdr:sp macro="" textlink="">
      <xdr:nvSpPr>
        <xdr:cNvPr id="489" name="【認定こども園・幼稚園・保育所】&#10;一人当たり面積該当値テキスト"/>
        <xdr:cNvSpPr txBox="1"/>
      </xdr:nvSpPr>
      <xdr:spPr>
        <a:xfrm>
          <a:off x="22199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490" name="楕円 489"/>
        <xdr:cNvSpPr/>
      </xdr:nvSpPr>
      <xdr:spPr>
        <a:xfrm>
          <a:off x="21272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49530</xdr:rowOff>
    </xdr:to>
    <xdr:cxnSp macro="">
      <xdr:nvCxnSpPr>
        <xdr:cNvPr id="491" name="直線コネクタ 490"/>
        <xdr:cNvCxnSpPr/>
      </xdr:nvCxnSpPr>
      <xdr:spPr>
        <a:xfrm flipV="1">
          <a:off x="21323300" y="707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92" name="楕円 491"/>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49530</xdr:rowOff>
    </xdr:from>
    <xdr:to>
      <xdr:col>111</xdr:col>
      <xdr:colOff>177800</xdr:colOff>
      <xdr:row>41</xdr:row>
      <xdr:rowOff>49530</xdr:rowOff>
    </xdr:to>
    <xdr:cxnSp macro="">
      <xdr:nvCxnSpPr>
        <xdr:cNvPr id="493" name="直線コネクタ 492"/>
        <xdr:cNvCxnSpPr/>
      </xdr:nvCxnSpPr>
      <xdr:spPr>
        <a:xfrm>
          <a:off x="20434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494" name="楕円 493"/>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53340</xdr:rowOff>
    </xdr:to>
    <xdr:cxnSp macro="">
      <xdr:nvCxnSpPr>
        <xdr:cNvPr id="495" name="直線コネクタ 494"/>
        <xdr:cNvCxnSpPr/>
      </xdr:nvCxnSpPr>
      <xdr:spPr>
        <a:xfrm flipV="1">
          <a:off x="19545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xdr:rowOff>
    </xdr:from>
    <xdr:to>
      <xdr:col>98</xdr:col>
      <xdr:colOff>38100</xdr:colOff>
      <xdr:row>41</xdr:row>
      <xdr:rowOff>107950</xdr:rowOff>
    </xdr:to>
    <xdr:sp macro="" textlink="">
      <xdr:nvSpPr>
        <xdr:cNvPr id="496" name="楕円 495"/>
        <xdr:cNvSpPr/>
      </xdr:nvSpPr>
      <xdr:spPr>
        <a:xfrm>
          <a:off x="18605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53340</xdr:rowOff>
    </xdr:from>
    <xdr:to>
      <xdr:col>102</xdr:col>
      <xdr:colOff>114300</xdr:colOff>
      <xdr:row>41</xdr:row>
      <xdr:rowOff>57150</xdr:rowOff>
    </xdr:to>
    <xdr:cxnSp macro="">
      <xdr:nvCxnSpPr>
        <xdr:cNvPr id="497" name="直線コネクタ 496"/>
        <xdr:cNvCxnSpPr/>
      </xdr:nvCxnSpPr>
      <xdr:spPr>
        <a:xfrm flipV="1">
          <a:off x="18656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91457</xdr:rowOff>
    </xdr:from>
    <xdr:ext cx="469744" cy="259045"/>
    <xdr:sp macro="" textlink="">
      <xdr:nvSpPr>
        <xdr:cNvPr id="502" name="n_1mainValue【認定こども園・幼稚園・保育所】&#10;一人当たり面積"/>
        <xdr:cNvSpPr txBox="1"/>
      </xdr:nvSpPr>
      <xdr:spPr>
        <a:xfrm>
          <a:off x="21075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503" name="n_2mainValue【認定こども園・幼稚園・保育所】&#10;一人当たり面積"/>
        <xdr:cNvSpPr txBox="1"/>
      </xdr:nvSpPr>
      <xdr:spPr>
        <a:xfrm>
          <a:off x="20199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95267</xdr:rowOff>
    </xdr:from>
    <xdr:ext cx="469744" cy="259045"/>
    <xdr:sp macro="" textlink="">
      <xdr:nvSpPr>
        <xdr:cNvPr id="504" name="n_3mainValue【認定こども園・幼稚園・保育所】&#10;一人当たり面積"/>
        <xdr:cNvSpPr txBox="1"/>
      </xdr:nvSpPr>
      <xdr:spPr>
        <a:xfrm>
          <a:off x="19310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99077</xdr:rowOff>
    </xdr:from>
    <xdr:ext cx="469744" cy="259045"/>
    <xdr:sp macro="" textlink="">
      <xdr:nvSpPr>
        <xdr:cNvPr id="505" name="n_4mainValue【認定こども園・幼稚園・保育所】&#10;一人当たり面積"/>
        <xdr:cNvSpPr txBox="1"/>
      </xdr:nvSpPr>
      <xdr:spPr>
        <a:xfrm>
          <a:off x="18421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31496</xdr:rowOff>
    </xdr:from>
    <xdr:to>
      <xdr:col>85</xdr:col>
      <xdr:colOff>177800</xdr:colOff>
      <xdr:row>60</xdr:row>
      <xdr:rowOff>133096</xdr:rowOff>
    </xdr:to>
    <xdr:sp macro="" textlink="">
      <xdr:nvSpPr>
        <xdr:cNvPr id="544" name="楕円 543"/>
        <xdr:cNvSpPr/>
      </xdr:nvSpPr>
      <xdr:spPr>
        <a:xfrm>
          <a:off x="16268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54373</xdr:rowOff>
    </xdr:from>
    <xdr:ext cx="405111" cy="259045"/>
    <xdr:sp macro="" textlink="">
      <xdr:nvSpPr>
        <xdr:cNvPr id="545" name="【学校施設】&#10;有形固定資産減価償却率該当値テキスト"/>
        <xdr:cNvSpPr txBox="1"/>
      </xdr:nvSpPr>
      <xdr:spPr>
        <a:xfrm>
          <a:off x="16357600" y="10169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xdr:rowOff>
    </xdr:from>
    <xdr:to>
      <xdr:col>81</xdr:col>
      <xdr:colOff>101600</xdr:colOff>
      <xdr:row>60</xdr:row>
      <xdr:rowOff>103378</xdr:rowOff>
    </xdr:to>
    <xdr:sp macro="" textlink="">
      <xdr:nvSpPr>
        <xdr:cNvPr id="546" name="楕円 545"/>
        <xdr:cNvSpPr/>
      </xdr:nvSpPr>
      <xdr:spPr>
        <a:xfrm>
          <a:off x="15430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52578</xdr:rowOff>
    </xdr:from>
    <xdr:to>
      <xdr:col>85</xdr:col>
      <xdr:colOff>127000</xdr:colOff>
      <xdr:row>60</xdr:row>
      <xdr:rowOff>82296</xdr:rowOff>
    </xdr:to>
    <xdr:cxnSp macro="">
      <xdr:nvCxnSpPr>
        <xdr:cNvPr id="547" name="直線コネクタ 546"/>
        <xdr:cNvCxnSpPr/>
      </xdr:nvCxnSpPr>
      <xdr:spPr>
        <a:xfrm>
          <a:off x="15481300" y="1033957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159512</xdr:rowOff>
    </xdr:from>
    <xdr:to>
      <xdr:col>76</xdr:col>
      <xdr:colOff>165100</xdr:colOff>
      <xdr:row>60</xdr:row>
      <xdr:rowOff>89662</xdr:rowOff>
    </xdr:to>
    <xdr:sp macro="" textlink="">
      <xdr:nvSpPr>
        <xdr:cNvPr id="548" name="楕円 547"/>
        <xdr:cNvSpPr/>
      </xdr:nvSpPr>
      <xdr:spPr>
        <a:xfrm>
          <a:off x="14541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38862</xdr:rowOff>
    </xdr:from>
    <xdr:to>
      <xdr:col>81</xdr:col>
      <xdr:colOff>50800</xdr:colOff>
      <xdr:row>60</xdr:row>
      <xdr:rowOff>52578</xdr:rowOff>
    </xdr:to>
    <xdr:cxnSp macro="">
      <xdr:nvCxnSpPr>
        <xdr:cNvPr id="549" name="直線コネクタ 548"/>
        <xdr:cNvCxnSpPr/>
      </xdr:nvCxnSpPr>
      <xdr:spPr>
        <a:xfrm>
          <a:off x="14592300" y="1032586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106934</xdr:rowOff>
    </xdr:from>
    <xdr:to>
      <xdr:col>72</xdr:col>
      <xdr:colOff>38100</xdr:colOff>
      <xdr:row>60</xdr:row>
      <xdr:rowOff>37084</xdr:rowOff>
    </xdr:to>
    <xdr:sp macro="" textlink="">
      <xdr:nvSpPr>
        <xdr:cNvPr id="550" name="楕円 549"/>
        <xdr:cNvSpPr/>
      </xdr:nvSpPr>
      <xdr:spPr>
        <a:xfrm>
          <a:off x="13652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157734</xdr:rowOff>
    </xdr:from>
    <xdr:to>
      <xdr:col>76</xdr:col>
      <xdr:colOff>114300</xdr:colOff>
      <xdr:row>60</xdr:row>
      <xdr:rowOff>38862</xdr:rowOff>
    </xdr:to>
    <xdr:cxnSp macro="">
      <xdr:nvCxnSpPr>
        <xdr:cNvPr id="551" name="直線コネクタ 550"/>
        <xdr:cNvCxnSpPr/>
      </xdr:nvCxnSpPr>
      <xdr:spPr>
        <a:xfrm>
          <a:off x="13703300" y="1027328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106934</xdr:rowOff>
    </xdr:from>
    <xdr:to>
      <xdr:col>67</xdr:col>
      <xdr:colOff>101600</xdr:colOff>
      <xdr:row>60</xdr:row>
      <xdr:rowOff>37084</xdr:rowOff>
    </xdr:to>
    <xdr:sp macro="" textlink="">
      <xdr:nvSpPr>
        <xdr:cNvPr id="552" name="楕円 551"/>
        <xdr:cNvSpPr/>
      </xdr:nvSpPr>
      <xdr:spPr>
        <a:xfrm>
          <a:off x="12763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157734</xdr:rowOff>
    </xdr:from>
    <xdr:to>
      <xdr:col>71</xdr:col>
      <xdr:colOff>177800</xdr:colOff>
      <xdr:row>59</xdr:row>
      <xdr:rowOff>157734</xdr:rowOff>
    </xdr:to>
    <xdr:cxnSp macro="">
      <xdr:nvCxnSpPr>
        <xdr:cNvPr id="553" name="直線コネクタ 552"/>
        <xdr:cNvCxnSpPr/>
      </xdr:nvCxnSpPr>
      <xdr:spPr>
        <a:xfrm>
          <a:off x="12814300" y="10273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54"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5"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556" name="n_3aveValue【学校施設】&#10;有形固定資産減価償却率"/>
        <xdr:cNvSpPr txBox="1"/>
      </xdr:nvSpPr>
      <xdr:spPr>
        <a:xfrm>
          <a:off x="13500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57"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119905</xdr:rowOff>
    </xdr:from>
    <xdr:ext cx="405111" cy="259045"/>
    <xdr:sp macro="" textlink="">
      <xdr:nvSpPr>
        <xdr:cNvPr id="558" name="n_1mainValue【学校施設】&#10;有形固定資産減価償却率"/>
        <xdr:cNvSpPr txBox="1"/>
      </xdr:nvSpPr>
      <xdr:spPr>
        <a:xfrm>
          <a:off x="15266044" y="1006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106189</xdr:rowOff>
    </xdr:from>
    <xdr:ext cx="405111" cy="259045"/>
    <xdr:sp macro="" textlink="">
      <xdr:nvSpPr>
        <xdr:cNvPr id="559" name="n_2mainValue【学校施設】&#10;有形固定資産減価償却率"/>
        <xdr:cNvSpPr txBox="1"/>
      </xdr:nvSpPr>
      <xdr:spPr>
        <a:xfrm>
          <a:off x="14389744" y="100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53611</xdr:rowOff>
    </xdr:from>
    <xdr:ext cx="405111" cy="259045"/>
    <xdr:sp macro="" textlink="">
      <xdr:nvSpPr>
        <xdr:cNvPr id="560" name="n_3mainValue【学校施設】&#10;有形固定資産減価償却率"/>
        <xdr:cNvSpPr txBox="1"/>
      </xdr:nvSpPr>
      <xdr:spPr>
        <a:xfrm>
          <a:off x="13500744"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53611</xdr:rowOff>
    </xdr:from>
    <xdr:ext cx="405111" cy="259045"/>
    <xdr:sp macro="" textlink="">
      <xdr:nvSpPr>
        <xdr:cNvPr id="561" name="n_4mainValue【学校施設】&#10;有形固定資産減価償却率"/>
        <xdr:cNvSpPr txBox="1"/>
      </xdr:nvSpPr>
      <xdr:spPr>
        <a:xfrm>
          <a:off x="12611744"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02" name="楕円 601"/>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xdr:rowOff>
    </xdr:from>
    <xdr:ext cx="469744" cy="259045"/>
    <xdr:sp macro="" textlink="">
      <xdr:nvSpPr>
        <xdr:cNvPr id="603" name="【学校施設】&#10;一人当たり面積該当値テキスト"/>
        <xdr:cNvSpPr txBox="1"/>
      </xdr:nvSpPr>
      <xdr:spPr>
        <a:xfrm>
          <a:off x="22199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30734</xdr:rowOff>
    </xdr:from>
    <xdr:to>
      <xdr:col>112</xdr:col>
      <xdr:colOff>38100</xdr:colOff>
      <xdr:row>62</xdr:row>
      <xdr:rowOff>132334</xdr:rowOff>
    </xdr:to>
    <xdr:sp macro="" textlink="">
      <xdr:nvSpPr>
        <xdr:cNvPr id="604" name="楕円 603"/>
        <xdr:cNvSpPr/>
      </xdr:nvSpPr>
      <xdr:spPr>
        <a:xfrm>
          <a:off x="21272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81534</xdr:rowOff>
    </xdr:to>
    <xdr:cxnSp macro="">
      <xdr:nvCxnSpPr>
        <xdr:cNvPr id="605" name="直線コネクタ 604"/>
        <xdr:cNvCxnSpPr/>
      </xdr:nvCxnSpPr>
      <xdr:spPr>
        <a:xfrm flipV="1">
          <a:off x="21323300" y="1070229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41402</xdr:rowOff>
    </xdr:from>
    <xdr:to>
      <xdr:col>107</xdr:col>
      <xdr:colOff>101600</xdr:colOff>
      <xdr:row>62</xdr:row>
      <xdr:rowOff>143002</xdr:rowOff>
    </xdr:to>
    <xdr:sp macro="" textlink="">
      <xdr:nvSpPr>
        <xdr:cNvPr id="606" name="楕円 605"/>
        <xdr:cNvSpPr/>
      </xdr:nvSpPr>
      <xdr:spPr>
        <a:xfrm>
          <a:off x="20383500" y="10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81534</xdr:rowOff>
    </xdr:from>
    <xdr:to>
      <xdr:col>111</xdr:col>
      <xdr:colOff>177800</xdr:colOff>
      <xdr:row>62</xdr:row>
      <xdr:rowOff>92202</xdr:rowOff>
    </xdr:to>
    <xdr:cxnSp macro="">
      <xdr:nvCxnSpPr>
        <xdr:cNvPr id="607" name="直線コネクタ 606"/>
        <xdr:cNvCxnSpPr/>
      </xdr:nvCxnSpPr>
      <xdr:spPr>
        <a:xfrm flipV="1">
          <a:off x="20434300" y="1071143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08" name="楕円 607"/>
        <xdr:cNvSpPr/>
      </xdr:nvSpPr>
      <xdr:spPr>
        <a:xfrm>
          <a:off x="19494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92202</xdr:rowOff>
    </xdr:from>
    <xdr:to>
      <xdr:col>107</xdr:col>
      <xdr:colOff>50800</xdr:colOff>
      <xdr:row>62</xdr:row>
      <xdr:rowOff>96012</xdr:rowOff>
    </xdr:to>
    <xdr:cxnSp macro="">
      <xdr:nvCxnSpPr>
        <xdr:cNvPr id="609" name="直線コネクタ 608"/>
        <xdr:cNvCxnSpPr/>
      </xdr:nvCxnSpPr>
      <xdr:spPr>
        <a:xfrm flipV="1">
          <a:off x="19545300" y="1072210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19685</xdr:rowOff>
    </xdr:from>
    <xdr:to>
      <xdr:col>98</xdr:col>
      <xdr:colOff>38100</xdr:colOff>
      <xdr:row>62</xdr:row>
      <xdr:rowOff>121285</xdr:rowOff>
    </xdr:to>
    <xdr:sp macro="" textlink="">
      <xdr:nvSpPr>
        <xdr:cNvPr id="610" name="楕円 609"/>
        <xdr:cNvSpPr/>
      </xdr:nvSpPr>
      <xdr:spPr>
        <a:xfrm>
          <a:off x="18605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70485</xdr:rowOff>
    </xdr:from>
    <xdr:to>
      <xdr:col>102</xdr:col>
      <xdr:colOff>114300</xdr:colOff>
      <xdr:row>62</xdr:row>
      <xdr:rowOff>96012</xdr:rowOff>
    </xdr:to>
    <xdr:cxnSp macro="">
      <xdr:nvCxnSpPr>
        <xdr:cNvPr id="611" name="直線コネクタ 610"/>
        <xdr:cNvCxnSpPr/>
      </xdr:nvCxnSpPr>
      <xdr:spPr>
        <a:xfrm>
          <a:off x="18656300" y="1070038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123461</xdr:rowOff>
    </xdr:from>
    <xdr:ext cx="469744" cy="259045"/>
    <xdr:sp macro="" textlink="">
      <xdr:nvSpPr>
        <xdr:cNvPr id="616" name="n_1mainValue【学校施設】&#10;一人当たり面積"/>
        <xdr:cNvSpPr txBox="1"/>
      </xdr:nvSpPr>
      <xdr:spPr>
        <a:xfrm>
          <a:off x="21075727" y="107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134129</xdr:rowOff>
    </xdr:from>
    <xdr:ext cx="469744" cy="259045"/>
    <xdr:sp macro="" textlink="">
      <xdr:nvSpPr>
        <xdr:cNvPr id="617" name="n_2mainValue【学校施設】&#10;一人当たり面積"/>
        <xdr:cNvSpPr txBox="1"/>
      </xdr:nvSpPr>
      <xdr:spPr>
        <a:xfrm>
          <a:off x="20199427"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18" name="n_3mainValue【学校施設】&#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112412</xdr:rowOff>
    </xdr:from>
    <xdr:ext cx="469744" cy="259045"/>
    <xdr:sp macro="" textlink="">
      <xdr:nvSpPr>
        <xdr:cNvPr id="619" name="n_4mainValue【学校施設】&#10;一人当たり面積"/>
        <xdr:cNvSpPr txBox="1"/>
      </xdr:nvSpPr>
      <xdr:spPr>
        <a:xfrm>
          <a:off x="18421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649" name="【児童館】&#10;有形固定資産減価償却率平均値テキスト"/>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60" name="楕円 659"/>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661" name="【児童館】&#10;有形固定資産減価償却率該当値テキスト"/>
        <xdr:cNvSpPr txBox="1"/>
      </xdr:nvSpPr>
      <xdr:spPr>
        <a:xfrm>
          <a:off x="16357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662" name="楕円 661"/>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82</xdr:row>
      <xdr:rowOff>114300</xdr:rowOff>
    </xdr:to>
    <xdr:cxnSp macro="">
      <xdr:nvCxnSpPr>
        <xdr:cNvPr id="663" name="直線コネクタ 662"/>
        <xdr:cNvCxnSpPr/>
      </xdr:nvCxnSpPr>
      <xdr:spPr>
        <a:xfrm>
          <a:off x="15481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127652</xdr:rowOff>
    </xdr:from>
    <xdr:ext cx="405111" cy="259045"/>
    <xdr:sp macro="" textlink="">
      <xdr:nvSpPr>
        <xdr:cNvPr id="664" name="n_1aveValue【児童館】&#10;有形固定資産減価償却率"/>
        <xdr:cNvSpPr txBox="1"/>
      </xdr:nvSpPr>
      <xdr:spPr>
        <a:xfrm>
          <a:off x="15266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65" name="n_2aveValue【児童館】&#10;有形固定資産減価償却率"/>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66" name="n_3ave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667" name="n_4aveValue【児童館】&#10;有形固定資産減価償却率"/>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143527</xdr:rowOff>
    </xdr:from>
    <xdr:ext cx="405111" cy="259045"/>
    <xdr:sp macro="" textlink="">
      <xdr:nvSpPr>
        <xdr:cNvPr id="668" name="n_1mainValue【児童館】&#10;有形固定資産減価償却率"/>
        <xdr:cNvSpPr txBox="1"/>
      </xdr:nvSpPr>
      <xdr:spPr>
        <a:xfrm>
          <a:off x="15266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694" name="直線コネクタ 693"/>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9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96" name="直線コネクタ 69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97"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98" name="直線コネクタ 697"/>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699"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0" name="フローチャート: 判断 699"/>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01" name="フローチャート: 判断 700"/>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02" name="フローチャート: 判断 701"/>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03" name="フローチャート: 判断 702"/>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04" name="フローチャート: 判断 703"/>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85271</xdr:rowOff>
    </xdr:from>
    <xdr:to>
      <xdr:col>116</xdr:col>
      <xdr:colOff>114300</xdr:colOff>
      <xdr:row>87</xdr:row>
      <xdr:rowOff>15421</xdr:rowOff>
    </xdr:to>
    <xdr:sp macro="" textlink="">
      <xdr:nvSpPr>
        <xdr:cNvPr id="710" name="楕円 709"/>
        <xdr:cNvSpPr/>
      </xdr:nvSpPr>
      <xdr:spPr>
        <a:xfrm>
          <a:off x="22110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198</xdr:rowOff>
    </xdr:from>
    <xdr:ext cx="469744" cy="259045"/>
    <xdr:sp macro="" textlink="">
      <xdr:nvSpPr>
        <xdr:cNvPr id="711" name="【児童館】&#10;一人当たり面積該当値テキスト"/>
        <xdr:cNvSpPr txBox="1"/>
      </xdr:nvSpPr>
      <xdr:spPr>
        <a:xfrm>
          <a:off x="22199600" y="147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712" name="楕円 711"/>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136071</xdr:rowOff>
    </xdr:from>
    <xdr:to>
      <xdr:col>116</xdr:col>
      <xdr:colOff>63500</xdr:colOff>
      <xdr:row>86</xdr:row>
      <xdr:rowOff>136071</xdr:rowOff>
    </xdr:to>
    <xdr:cxnSp macro="">
      <xdr:nvCxnSpPr>
        <xdr:cNvPr id="713" name="直線コネクタ 712"/>
        <xdr:cNvCxnSpPr/>
      </xdr:nvCxnSpPr>
      <xdr:spPr>
        <a:xfrm>
          <a:off x="213233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14"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15"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16"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17"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718"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1" name="テキスト ボックス 74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43" name="直線コネクタ 742"/>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44"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45" name="直線コネクタ 744"/>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46"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47" name="直線コネクタ 746"/>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748"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49" name="フローチャート: 判断 748"/>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50" name="フローチャート: 判断 74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1" name="フローチャート: 判断 75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52" name="フローチャート: 判断 751"/>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53" name="フローチャート: 判断 752"/>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759" name="楕円 758"/>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760" name="【公民館】&#10;有形固定資産減価償却率該当値テキスト"/>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33020</xdr:rowOff>
    </xdr:from>
    <xdr:to>
      <xdr:col>81</xdr:col>
      <xdr:colOff>101600</xdr:colOff>
      <xdr:row>101</xdr:row>
      <xdr:rowOff>134620</xdr:rowOff>
    </xdr:to>
    <xdr:sp macro="" textlink="">
      <xdr:nvSpPr>
        <xdr:cNvPr id="761" name="楕円 760"/>
        <xdr:cNvSpPr/>
      </xdr:nvSpPr>
      <xdr:spPr>
        <a:xfrm>
          <a:off x="15430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83820</xdr:rowOff>
    </xdr:from>
    <xdr:to>
      <xdr:col>85</xdr:col>
      <xdr:colOff>127000</xdr:colOff>
      <xdr:row>101</xdr:row>
      <xdr:rowOff>144780</xdr:rowOff>
    </xdr:to>
    <xdr:cxnSp macro="">
      <xdr:nvCxnSpPr>
        <xdr:cNvPr id="762" name="直線コネクタ 761"/>
        <xdr:cNvCxnSpPr/>
      </xdr:nvCxnSpPr>
      <xdr:spPr>
        <a:xfrm>
          <a:off x="15481300" y="174002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118745</xdr:rowOff>
    </xdr:from>
    <xdr:to>
      <xdr:col>76</xdr:col>
      <xdr:colOff>165100</xdr:colOff>
      <xdr:row>101</xdr:row>
      <xdr:rowOff>48895</xdr:rowOff>
    </xdr:to>
    <xdr:sp macro="" textlink="">
      <xdr:nvSpPr>
        <xdr:cNvPr id="763" name="楕円 762"/>
        <xdr:cNvSpPr/>
      </xdr:nvSpPr>
      <xdr:spPr>
        <a:xfrm>
          <a:off x="14541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169545</xdr:rowOff>
    </xdr:from>
    <xdr:to>
      <xdr:col>81</xdr:col>
      <xdr:colOff>50800</xdr:colOff>
      <xdr:row>101</xdr:row>
      <xdr:rowOff>83820</xdr:rowOff>
    </xdr:to>
    <xdr:cxnSp macro="">
      <xdr:nvCxnSpPr>
        <xdr:cNvPr id="764" name="直線コネクタ 763"/>
        <xdr:cNvCxnSpPr/>
      </xdr:nvCxnSpPr>
      <xdr:spPr>
        <a:xfrm>
          <a:off x="14592300" y="173145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65" name="楕円 764"/>
        <xdr:cNvSpPr/>
      </xdr:nvSpPr>
      <xdr:spPr>
        <a:xfrm>
          <a:off x="13652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169545</xdr:rowOff>
    </xdr:from>
    <xdr:to>
      <xdr:col>76</xdr:col>
      <xdr:colOff>114300</xdr:colOff>
      <xdr:row>103</xdr:row>
      <xdr:rowOff>45720</xdr:rowOff>
    </xdr:to>
    <xdr:cxnSp macro="">
      <xdr:nvCxnSpPr>
        <xdr:cNvPr id="766" name="直線コネクタ 765"/>
        <xdr:cNvCxnSpPr/>
      </xdr:nvCxnSpPr>
      <xdr:spPr>
        <a:xfrm flipV="1">
          <a:off x="13703300" y="1731454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122555</xdr:rowOff>
    </xdr:from>
    <xdr:to>
      <xdr:col>67</xdr:col>
      <xdr:colOff>101600</xdr:colOff>
      <xdr:row>103</xdr:row>
      <xdr:rowOff>52705</xdr:rowOff>
    </xdr:to>
    <xdr:sp macro="" textlink="">
      <xdr:nvSpPr>
        <xdr:cNvPr id="767" name="楕円 766"/>
        <xdr:cNvSpPr/>
      </xdr:nvSpPr>
      <xdr:spPr>
        <a:xfrm>
          <a:off x="12763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xdr:rowOff>
    </xdr:from>
    <xdr:to>
      <xdr:col>71</xdr:col>
      <xdr:colOff>177800</xdr:colOff>
      <xdr:row>103</xdr:row>
      <xdr:rowOff>45720</xdr:rowOff>
    </xdr:to>
    <xdr:cxnSp macro="">
      <xdr:nvCxnSpPr>
        <xdr:cNvPr id="768" name="直線コネクタ 767"/>
        <xdr:cNvCxnSpPr/>
      </xdr:nvCxnSpPr>
      <xdr:spPr>
        <a:xfrm>
          <a:off x="12814300" y="17661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69"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70"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71"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72" name="n_4ave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151147</xdr:rowOff>
    </xdr:from>
    <xdr:ext cx="405111" cy="259045"/>
    <xdr:sp macro="" textlink="">
      <xdr:nvSpPr>
        <xdr:cNvPr id="773" name="n_1mainValue【公民館】&#10;有形固定資産減価償却率"/>
        <xdr:cNvSpPr txBox="1"/>
      </xdr:nvSpPr>
      <xdr:spPr>
        <a:xfrm>
          <a:off x="152660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65422</xdr:rowOff>
    </xdr:from>
    <xdr:ext cx="405111" cy="259045"/>
    <xdr:sp macro="" textlink="">
      <xdr:nvSpPr>
        <xdr:cNvPr id="774" name="n_2mainValue【公民館】&#10;有形固定資産減価償却率"/>
        <xdr:cNvSpPr txBox="1"/>
      </xdr:nvSpPr>
      <xdr:spPr>
        <a:xfrm>
          <a:off x="1438974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75" name="n_3mainValue【公民館】&#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69232</xdr:rowOff>
    </xdr:from>
    <xdr:ext cx="405111" cy="259045"/>
    <xdr:sp macro="" textlink="">
      <xdr:nvSpPr>
        <xdr:cNvPr id="776" name="n_4mainValue【公民館】&#10;有形固定資産減価償却率"/>
        <xdr:cNvSpPr txBox="1"/>
      </xdr:nvSpPr>
      <xdr:spPr>
        <a:xfrm>
          <a:off x="12611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02" name="直線コネクタ 801"/>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0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04" name="直線コネクタ 80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05"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06" name="直線コネクタ 805"/>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07"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08" name="フローチャート: 判断 807"/>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09" name="フローチャート: 判断 808"/>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10" name="フローチャート: 判断 809"/>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11" name="フローチャート: 判断 810"/>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12" name="フローチャート: 判断 811"/>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818" name="楕円 817"/>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149151</xdr:rowOff>
    </xdr:from>
    <xdr:ext cx="469744" cy="259045"/>
    <xdr:sp macro="" textlink="">
      <xdr:nvSpPr>
        <xdr:cNvPr id="819" name="【公民館】&#10;一人当たり面積該当値テキスト"/>
        <xdr:cNvSpPr txBox="1"/>
      </xdr:nvSpPr>
      <xdr:spPr>
        <a:xfrm>
          <a:off x="22199600"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xdr:rowOff>
    </xdr:from>
    <xdr:to>
      <xdr:col>112</xdr:col>
      <xdr:colOff>38100</xdr:colOff>
      <xdr:row>108</xdr:row>
      <xdr:rowOff>103051</xdr:rowOff>
    </xdr:to>
    <xdr:sp macro="" textlink="">
      <xdr:nvSpPr>
        <xdr:cNvPr id="820" name="楕円 819"/>
        <xdr:cNvSpPr/>
      </xdr:nvSpPr>
      <xdr:spPr>
        <a:xfrm>
          <a:off x="21272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52251</xdr:rowOff>
    </xdr:to>
    <xdr:cxnSp macro="">
      <xdr:nvCxnSpPr>
        <xdr:cNvPr id="821" name="直線コネクタ 820"/>
        <xdr:cNvCxnSpPr/>
      </xdr:nvCxnSpPr>
      <xdr:spPr>
        <a:xfrm flipV="1">
          <a:off x="21323300" y="1856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11249</xdr:rowOff>
    </xdr:from>
    <xdr:to>
      <xdr:col>107</xdr:col>
      <xdr:colOff>101600</xdr:colOff>
      <xdr:row>108</xdr:row>
      <xdr:rowOff>112849</xdr:rowOff>
    </xdr:to>
    <xdr:sp macro="" textlink="">
      <xdr:nvSpPr>
        <xdr:cNvPr id="822" name="楕円 821"/>
        <xdr:cNvSpPr/>
      </xdr:nvSpPr>
      <xdr:spPr>
        <a:xfrm>
          <a:off x="20383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52251</xdr:rowOff>
    </xdr:from>
    <xdr:to>
      <xdr:col>111</xdr:col>
      <xdr:colOff>177800</xdr:colOff>
      <xdr:row>108</xdr:row>
      <xdr:rowOff>62049</xdr:rowOff>
    </xdr:to>
    <xdr:cxnSp macro="">
      <xdr:nvCxnSpPr>
        <xdr:cNvPr id="823" name="直線コネクタ 822"/>
        <xdr:cNvCxnSpPr/>
      </xdr:nvCxnSpPr>
      <xdr:spPr>
        <a:xfrm flipV="1">
          <a:off x="20434300" y="18568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52614</xdr:rowOff>
    </xdr:from>
    <xdr:to>
      <xdr:col>102</xdr:col>
      <xdr:colOff>165100</xdr:colOff>
      <xdr:row>108</xdr:row>
      <xdr:rowOff>154214</xdr:rowOff>
    </xdr:to>
    <xdr:sp macro="" textlink="">
      <xdr:nvSpPr>
        <xdr:cNvPr id="824" name="楕円 823"/>
        <xdr:cNvSpPr/>
      </xdr:nvSpPr>
      <xdr:spPr>
        <a:xfrm>
          <a:off x="19494500" y="185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62049</xdr:rowOff>
    </xdr:from>
    <xdr:to>
      <xdr:col>107</xdr:col>
      <xdr:colOff>50800</xdr:colOff>
      <xdr:row>108</xdr:row>
      <xdr:rowOff>103414</xdr:rowOff>
    </xdr:to>
    <xdr:cxnSp macro="">
      <xdr:nvCxnSpPr>
        <xdr:cNvPr id="825" name="直線コネクタ 824"/>
        <xdr:cNvCxnSpPr/>
      </xdr:nvCxnSpPr>
      <xdr:spPr>
        <a:xfrm flipV="1">
          <a:off x="19545300" y="185786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52614</xdr:rowOff>
    </xdr:from>
    <xdr:to>
      <xdr:col>98</xdr:col>
      <xdr:colOff>38100</xdr:colOff>
      <xdr:row>108</xdr:row>
      <xdr:rowOff>154214</xdr:rowOff>
    </xdr:to>
    <xdr:sp macro="" textlink="">
      <xdr:nvSpPr>
        <xdr:cNvPr id="826" name="楕円 825"/>
        <xdr:cNvSpPr/>
      </xdr:nvSpPr>
      <xdr:spPr>
        <a:xfrm>
          <a:off x="18605500" y="185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103414</xdr:rowOff>
    </xdr:from>
    <xdr:to>
      <xdr:col>102</xdr:col>
      <xdr:colOff>114300</xdr:colOff>
      <xdr:row>108</xdr:row>
      <xdr:rowOff>103414</xdr:rowOff>
    </xdr:to>
    <xdr:cxnSp macro="">
      <xdr:nvCxnSpPr>
        <xdr:cNvPr id="827" name="直線コネクタ 826"/>
        <xdr:cNvCxnSpPr/>
      </xdr:nvCxnSpPr>
      <xdr:spPr>
        <a:xfrm>
          <a:off x="18656300" y="18620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28"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29"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30"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31"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94178</xdr:rowOff>
    </xdr:from>
    <xdr:ext cx="469744" cy="259045"/>
    <xdr:sp macro="" textlink="">
      <xdr:nvSpPr>
        <xdr:cNvPr id="832" name="n_1mainValue【公民館】&#10;一人当たり面積"/>
        <xdr:cNvSpPr txBox="1"/>
      </xdr:nvSpPr>
      <xdr:spPr>
        <a:xfrm>
          <a:off x="210757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103976</xdr:rowOff>
    </xdr:from>
    <xdr:ext cx="469744" cy="259045"/>
    <xdr:sp macro="" textlink="">
      <xdr:nvSpPr>
        <xdr:cNvPr id="833" name="n_2mainValue【公民館】&#10;一人当たり面積"/>
        <xdr:cNvSpPr txBox="1"/>
      </xdr:nvSpPr>
      <xdr:spPr>
        <a:xfrm>
          <a:off x="20199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145341</xdr:rowOff>
    </xdr:from>
    <xdr:ext cx="469744" cy="259045"/>
    <xdr:sp macro="" textlink="">
      <xdr:nvSpPr>
        <xdr:cNvPr id="834" name="n_3mainValue【公民館】&#10;一人当たり面積"/>
        <xdr:cNvSpPr txBox="1"/>
      </xdr:nvSpPr>
      <xdr:spPr>
        <a:xfrm>
          <a:off x="19310427" y="186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145341</xdr:rowOff>
    </xdr:from>
    <xdr:ext cx="469744" cy="259045"/>
    <xdr:sp macro="" textlink="">
      <xdr:nvSpPr>
        <xdr:cNvPr id="835" name="n_4mainValue【公民館】&#10;一人当たり面積"/>
        <xdr:cNvSpPr txBox="1"/>
      </xdr:nvSpPr>
      <xdr:spPr>
        <a:xfrm>
          <a:off x="18421427" y="186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・多くの類型において、一人当たり面積・延長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・有形固定資産減価償却率については、全ての施設類型において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・認定こども園・幼稚園・保育所や公営住宅については、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年度同様、有形固定資産減価償却率が類似団体平均を大きく上回っているため、引き続き社会的ニーズの変化を踏まえて施設整備を図っていく。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41,372
41,121
192.74
27,080,736
25,900,955
568,586
12,897,729
21,730,436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160927</xdr:rowOff>
    </xdr:from>
    <xdr:to>
      <xdr:col>24</xdr:col>
      <xdr:colOff>114300</xdr:colOff>
      <xdr:row>37</xdr:row>
      <xdr:rowOff>91077</xdr:rowOff>
    </xdr:to>
    <xdr:sp macro="" textlink="">
      <xdr:nvSpPr>
        <xdr:cNvPr id="74" name="楕円 73"/>
        <xdr:cNvSpPr/>
      </xdr:nvSpPr>
      <xdr:spPr>
        <a:xfrm>
          <a:off x="4584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12354</xdr:rowOff>
    </xdr:from>
    <xdr:ext cx="405111" cy="259045"/>
    <xdr:sp macro="" textlink="">
      <xdr:nvSpPr>
        <xdr:cNvPr id="75" name="【図書館】&#10;有形固定資産減価償却率該当値テキスト"/>
        <xdr:cNvSpPr txBox="1"/>
      </xdr:nvSpPr>
      <xdr:spPr>
        <a:xfrm>
          <a:off x="4673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6" name="楕円 75"/>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40277</xdr:rowOff>
    </xdr:to>
    <xdr:cxnSp macro="">
      <xdr:nvCxnSpPr>
        <xdr:cNvPr id="77" name="直線コネクタ 76"/>
        <xdr:cNvCxnSpPr/>
      </xdr:nvCxnSpPr>
      <xdr:spPr>
        <a:xfrm>
          <a:off x="3797300" y="634473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8" name="楕円 77"/>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1089</xdr:rowOff>
    </xdr:to>
    <xdr:cxnSp macro="">
      <xdr:nvCxnSpPr>
        <xdr:cNvPr id="79" name="直線コネクタ 78"/>
        <xdr:cNvCxnSpPr/>
      </xdr:nvCxnSpPr>
      <xdr:spPr>
        <a:xfrm>
          <a:off x="2908300" y="630555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92347</xdr:rowOff>
    </xdr:from>
    <xdr:to>
      <xdr:col>10</xdr:col>
      <xdr:colOff>165100</xdr:colOff>
      <xdr:row>37</xdr:row>
      <xdr:rowOff>22497</xdr:rowOff>
    </xdr:to>
    <xdr:sp macro="" textlink="">
      <xdr:nvSpPr>
        <xdr:cNvPr id="80" name="楕円 79"/>
        <xdr:cNvSpPr/>
      </xdr:nvSpPr>
      <xdr:spPr>
        <a:xfrm>
          <a:off x="1968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143147</xdr:rowOff>
    </xdr:to>
    <xdr:cxnSp macro="">
      <xdr:nvCxnSpPr>
        <xdr:cNvPr id="81" name="直線コネクタ 80"/>
        <xdr:cNvCxnSpPr/>
      </xdr:nvCxnSpPr>
      <xdr:spPr>
        <a:xfrm flipV="1">
          <a:off x="2019300" y="63055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131536</xdr:rowOff>
    </xdr:from>
    <xdr:to>
      <xdr:col>6</xdr:col>
      <xdr:colOff>38100</xdr:colOff>
      <xdr:row>37</xdr:row>
      <xdr:rowOff>61686</xdr:rowOff>
    </xdr:to>
    <xdr:sp macro="" textlink="">
      <xdr:nvSpPr>
        <xdr:cNvPr id="82" name="楕円 81"/>
        <xdr:cNvSpPr/>
      </xdr:nvSpPr>
      <xdr:spPr>
        <a:xfrm>
          <a:off x="1079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143147</xdr:rowOff>
    </xdr:from>
    <xdr:to>
      <xdr:col>10</xdr:col>
      <xdr:colOff>114300</xdr:colOff>
      <xdr:row>37</xdr:row>
      <xdr:rowOff>10886</xdr:rowOff>
    </xdr:to>
    <xdr:cxnSp macro="">
      <xdr:nvCxnSpPr>
        <xdr:cNvPr id="83" name="直線コネクタ 82"/>
        <xdr:cNvCxnSpPr/>
      </xdr:nvCxnSpPr>
      <xdr:spPr>
        <a:xfrm flipV="1">
          <a:off x="1130300" y="631534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68416</xdr:rowOff>
    </xdr:from>
    <xdr:ext cx="405111" cy="259045"/>
    <xdr:sp macro="" textlink="">
      <xdr:nvSpPr>
        <xdr:cNvPr id="88" name="n_1mainValue【図書館】&#10;有形固定資産減価償却率"/>
        <xdr:cNvSpPr txBox="1"/>
      </xdr:nvSpPr>
      <xdr:spPr>
        <a:xfrm>
          <a:off x="3582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9" name="n_2main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39024</xdr:rowOff>
    </xdr:from>
    <xdr:ext cx="405111" cy="259045"/>
    <xdr:sp macro="" textlink="">
      <xdr:nvSpPr>
        <xdr:cNvPr id="90" name="n_3mainValue【図書館】&#10;有形固定資産減価償却率"/>
        <xdr:cNvSpPr txBox="1"/>
      </xdr:nvSpPr>
      <xdr:spPr>
        <a:xfrm>
          <a:off x="1816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52813</xdr:rowOff>
    </xdr:from>
    <xdr:ext cx="405111" cy="259045"/>
    <xdr:sp macro="" textlink="">
      <xdr:nvSpPr>
        <xdr:cNvPr id="91" name="n_4mainValue【図書館】&#10;有形固定資産減価償却率"/>
        <xdr:cNvSpPr txBox="1"/>
      </xdr:nvSpPr>
      <xdr:spPr>
        <a:xfrm>
          <a:off x="927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33" name="楕円 132"/>
        <xdr:cNvSpPr/>
      </xdr:nvSpPr>
      <xdr:spPr>
        <a:xfrm>
          <a:off x="10426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97263</xdr:rowOff>
    </xdr:from>
    <xdr:ext cx="469744" cy="259045"/>
    <xdr:sp macro="" textlink="">
      <xdr:nvSpPr>
        <xdr:cNvPr id="134" name="【図書館】&#10;一人当たり面積該当値テキスト"/>
        <xdr:cNvSpPr txBox="1"/>
      </xdr:nvSpPr>
      <xdr:spPr>
        <a:xfrm>
          <a:off x="10515600"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85272</xdr:rowOff>
    </xdr:from>
    <xdr:to>
      <xdr:col>50</xdr:col>
      <xdr:colOff>165100</xdr:colOff>
      <xdr:row>39</xdr:row>
      <xdr:rowOff>15422</xdr:rowOff>
    </xdr:to>
    <xdr:sp macro="" textlink="">
      <xdr:nvSpPr>
        <xdr:cNvPr id="135" name="楕円 134"/>
        <xdr:cNvSpPr/>
      </xdr:nvSpPr>
      <xdr:spPr>
        <a:xfrm>
          <a:off x="95885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125185</xdr:rowOff>
    </xdr:from>
    <xdr:to>
      <xdr:col>55</xdr:col>
      <xdr:colOff>0</xdr:colOff>
      <xdr:row>38</xdr:row>
      <xdr:rowOff>136072</xdr:rowOff>
    </xdr:to>
    <xdr:cxnSp macro="">
      <xdr:nvCxnSpPr>
        <xdr:cNvPr id="136" name="直線コネクタ 135"/>
        <xdr:cNvCxnSpPr/>
      </xdr:nvCxnSpPr>
      <xdr:spPr>
        <a:xfrm flipV="1">
          <a:off x="9639300" y="66402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96157</xdr:rowOff>
    </xdr:from>
    <xdr:to>
      <xdr:col>46</xdr:col>
      <xdr:colOff>38100</xdr:colOff>
      <xdr:row>39</xdr:row>
      <xdr:rowOff>26307</xdr:rowOff>
    </xdr:to>
    <xdr:sp macro="" textlink="">
      <xdr:nvSpPr>
        <xdr:cNvPr id="137" name="楕円 136"/>
        <xdr:cNvSpPr/>
      </xdr:nvSpPr>
      <xdr:spPr>
        <a:xfrm>
          <a:off x="8699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136072</xdr:rowOff>
    </xdr:from>
    <xdr:to>
      <xdr:col>50</xdr:col>
      <xdr:colOff>114300</xdr:colOff>
      <xdr:row>38</xdr:row>
      <xdr:rowOff>146957</xdr:rowOff>
    </xdr:to>
    <xdr:cxnSp macro="">
      <xdr:nvCxnSpPr>
        <xdr:cNvPr id="138" name="直線コネクタ 137"/>
        <xdr:cNvCxnSpPr/>
      </xdr:nvCxnSpPr>
      <xdr:spPr>
        <a:xfrm flipV="1">
          <a:off x="8750300" y="6651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128815</xdr:rowOff>
    </xdr:from>
    <xdr:to>
      <xdr:col>41</xdr:col>
      <xdr:colOff>101600</xdr:colOff>
      <xdr:row>39</xdr:row>
      <xdr:rowOff>58965</xdr:rowOff>
    </xdr:to>
    <xdr:sp macro="" textlink="">
      <xdr:nvSpPr>
        <xdr:cNvPr id="139" name="楕円 138"/>
        <xdr:cNvSpPr/>
      </xdr:nvSpPr>
      <xdr:spPr>
        <a:xfrm>
          <a:off x="7810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146957</xdr:rowOff>
    </xdr:from>
    <xdr:to>
      <xdr:col>45</xdr:col>
      <xdr:colOff>177800</xdr:colOff>
      <xdr:row>39</xdr:row>
      <xdr:rowOff>8165</xdr:rowOff>
    </xdr:to>
    <xdr:cxnSp macro="">
      <xdr:nvCxnSpPr>
        <xdr:cNvPr id="140" name="直線コネクタ 139"/>
        <xdr:cNvCxnSpPr/>
      </xdr:nvCxnSpPr>
      <xdr:spPr>
        <a:xfrm flipV="1">
          <a:off x="7861300" y="6662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1" name="楕円 140"/>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8165</xdr:rowOff>
    </xdr:from>
    <xdr:to>
      <xdr:col>41</xdr:col>
      <xdr:colOff>50800</xdr:colOff>
      <xdr:row>39</xdr:row>
      <xdr:rowOff>19050</xdr:rowOff>
    </xdr:to>
    <xdr:cxnSp macro="">
      <xdr:nvCxnSpPr>
        <xdr:cNvPr id="142" name="直線コネクタ 141"/>
        <xdr:cNvCxnSpPr/>
      </xdr:nvCxnSpPr>
      <xdr:spPr>
        <a:xfrm flipV="1">
          <a:off x="6972300" y="6694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31949</xdr:rowOff>
    </xdr:from>
    <xdr:ext cx="469744" cy="259045"/>
    <xdr:sp macro="" textlink="">
      <xdr:nvSpPr>
        <xdr:cNvPr id="147" name="n_1mainValue【図書館】&#10;一人当たり面積"/>
        <xdr:cNvSpPr txBox="1"/>
      </xdr:nvSpPr>
      <xdr:spPr>
        <a:xfrm>
          <a:off x="9391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42834</xdr:rowOff>
    </xdr:from>
    <xdr:ext cx="469744" cy="259045"/>
    <xdr:sp macro="" textlink="">
      <xdr:nvSpPr>
        <xdr:cNvPr id="148" name="n_2mainValue【図書館】&#10;一人当たり面積"/>
        <xdr:cNvSpPr txBox="1"/>
      </xdr:nvSpPr>
      <xdr:spPr>
        <a:xfrm>
          <a:off x="8515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75491</xdr:rowOff>
    </xdr:from>
    <xdr:ext cx="469744" cy="259045"/>
    <xdr:sp macro="" textlink="">
      <xdr:nvSpPr>
        <xdr:cNvPr id="149" name="n_3mainValue【図書館】&#10;一人当たり面積"/>
        <xdr:cNvSpPr txBox="1"/>
      </xdr:nvSpPr>
      <xdr:spPr>
        <a:xfrm>
          <a:off x="76264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50" name="n_4mainValue【図書館】&#10;一人当たり面積"/>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92" name="楕円 191"/>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93" name="【体育館・プール】&#10;有形固定資産減価償却率該当値テキスト"/>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4" name="楕円 193"/>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128996</xdr:rowOff>
    </xdr:to>
    <xdr:cxnSp macro="">
      <xdr:nvCxnSpPr>
        <xdr:cNvPr id="195" name="直線コネクタ 194"/>
        <xdr:cNvCxnSpPr/>
      </xdr:nvCxnSpPr>
      <xdr:spPr>
        <a:xfrm>
          <a:off x="3797300" y="105449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6" name="楕円 195"/>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86541</xdr:rowOff>
    </xdr:to>
    <xdr:cxnSp macro="">
      <xdr:nvCxnSpPr>
        <xdr:cNvPr id="197" name="直線コネクタ 196"/>
        <xdr:cNvCxnSpPr/>
      </xdr:nvCxnSpPr>
      <xdr:spPr>
        <a:xfrm>
          <a:off x="2908300" y="1050417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98" name="楕円 197"/>
        <xdr:cNvSpPr/>
      </xdr:nvSpPr>
      <xdr:spPr>
        <a:xfrm>
          <a:off x="1968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xdr:rowOff>
    </xdr:from>
    <xdr:to>
      <xdr:col>15</xdr:col>
      <xdr:colOff>50800</xdr:colOff>
      <xdr:row>61</xdr:row>
      <xdr:rowOff>45720</xdr:rowOff>
    </xdr:to>
    <xdr:cxnSp macro="">
      <xdr:nvCxnSpPr>
        <xdr:cNvPr id="199" name="直線コネクタ 198"/>
        <xdr:cNvCxnSpPr/>
      </xdr:nvCxnSpPr>
      <xdr:spPr>
        <a:xfrm>
          <a:off x="2019300" y="104649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200" name="楕円 199"/>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61</xdr:row>
      <xdr:rowOff>6531</xdr:rowOff>
    </xdr:to>
    <xdr:cxnSp macro="">
      <xdr:nvCxnSpPr>
        <xdr:cNvPr id="201" name="直線コネクタ 200"/>
        <xdr:cNvCxnSpPr/>
      </xdr:nvCxnSpPr>
      <xdr:spPr>
        <a:xfrm>
          <a:off x="1130300" y="104421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6" name="n_1mainValue【体育館・プール】&#10;有形固定資産減価償却率"/>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7" name="n_2mainValue【体育館・プー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8" name="n_3mainValue【体育館・プー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209" name="n_4mainValue【体育館・プール】&#10;有形固定資産減価償却率"/>
        <xdr:cNvSpPr txBox="1"/>
      </xdr:nvSpPr>
      <xdr:spPr>
        <a:xfrm>
          <a:off x="927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107587</xdr:rowOff>
    </xdr:from>
    <xdr:to>
      <xdr:col>55</xdr:col>
      <xdr:colOff>50800</xdr:colOff>
      <xdr:row>60</xdr:row>
      <xdr:rowOff>37737</xdr:rowOff>
    </xdr:to>
    <xdr:sp macro="" textlink="">
      <xdr:nvSpPr>
        <xdr:cNvPr id="251" name="楕円 250"/>
        <xdr:cNvSpPr/>
      </xdr:nvSpPr>
      <xdr:spPr>
        <a:xfrm>
          <a:off x="10426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130464</xdr:rowOff>
    </xdr:from>
    <xdr:ext cx="469744" cy="259045"/>
    <xdr:sp macro="" textlink="">
      <xdr:nvSpPr>
        <xdr:cNvPr id="252" name="【体育館・プール】&#10;一人当たり面積該当値テキスト"/>
        <xdr:cNvSpPr txBox="1"/>
      </xdr:nvSpPr>
      <xdr:spPr>
        <a:xfrm>
          <a:off x="10515600" y="100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117384</xdr:rowOff>
    </xdr:from>
    <xdr:to>
      <xdr:col>50</xdr:col>
      <xdr:colOff>165100</xdr:colOff>
      <xdr:row>60</xdr:row>
      <xdr:rowOff>47534</xdr:rowOff>
    </xdr:to>
    <xdr:sp macro="" textlink="">
      <xdr:nvSpPr>
        <xdr:cNvPr id="253" name="楕円 252"/>
        <xdr:cNvSpPr/>
      </xdr:nvSpPr>
      <xdr:spPr>
        <a:xfrm>
          <a:off x="9588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158387</xdr:rowOff>
    </xdr:from>
    <xdr:to>
      <xdr:col>55</xdr:col>
      <xdr:colOff>0</xdr:colOff>
      <xdr:row>59</xdr:row>
      <xdr:rowOff>168184</xdr:rowOff>
    </xdr:to>
    <xdr:cxnSp macro="">
      <xdr:nvCxnSpPr>
        <xdr:cNvPr id="254" name="直線コネクタ 253"/>
        <xdr:cNvCxnSpPr/>
      </xdr:nvCxnSpPr>
      <xdr:spPr>
        <a:xfrm flipV="1">
          <a:off x="9639300" y="102739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128815</xdr:rowOff>
    </xdr:from>
    <xdr:to>
      <xdr:col>46</xdr:col>
      <xdr:colOff>38100</xdr:colOff>
      <xdr:row>60</xdr:row>
      <xdr:rowOff>58965</xdr:rowOff>
    </xdr:to>
    <xdr:sp macro="" textlink="">
      <xdr:nvSpPr>
        <xdr:cNvPr id="255" name="楕円 254"/>
        <xdr:cNvSpPr/>
      </xdr:nvSpPr>
      <xdr:spPr>
        <a:xfrm>
          <a:off x="869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168184</xdr:rowOff>
    </xdr:from>
    <xdr:to>
      <xdr:col>50</xdr:col>
      <xdr:colOff>114300</xdr:colOff>
      <xdr:row>60</xdr:row>
      <xdr:rowOff>8165</xdr:rowOff>
    </xdr:to>
    <xdr:cxnSp macro="">
      <xdr:nvCxnSpPr>
        <xdr:cNvPr id="256" name="直線コネクタ 255"/>
        <xdr:cNvCxnSpPr/>
      </xdr:nvCxnSpPr>
      <xdr:spPr>
        <a:xfrm flipV="1">
          <a:off x="8750300" y="1028373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141877</xdr:rowOff>
    </xdr:from>
    <xdr:to>
      <xdr:col>41</xdr:col>
      <xdr:colOff>101600</xdr:colOff>
      <xdr:row>60</xdr:row>
      <xdr:rowOff>72027</xdr:rowOff>
    </xdr:to>
    <xdr:sp macro="" textlink="">
      <xdr:nvSpPr>
        <xdr:cNvPr id="257" name="楕円 256"/>
        <xdr:cNvSpPr/>
      </xdr:nvSpPr>
      <xdr:spPr>
        <a:xfrm>
          <a:off x="7810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8165</xdr:rowOff>
    </xdr:from>
    <xdr:to>
      <xdr:col>45</xdr:col>
      <xdr:colOff>177800</xdr:colOff>
      <xdr:row>60</xdr:row>
      <xdr:rowOff>21227</xdr:rowOff>
    </xdr:to>
    <xdr:cxnSp macro="">
      <xdr:nvCxnSpPr>
        <xdr:cNvPr id="258" name="直線コネクタ 257"/>
        <xdr:cNvCxnSpPr/>
      </xdr:nvCxnSpPr>
      <xdr:spPr>
        <a:xfrm flipV="1">
          <a:off x="7861300" y="1029516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16147</xdr:rowOff>
    </xdr:from>
    <xdr:to>
      <xdr:col>36</xdr:col>
      <xdr:colOff>165100</xdr:colOff>
      <xdr:row>61</xdr:row>
      <xdr:rowOff>117747</xdr:rowOff>
    </xdr:to>
    <xdr:sp macro="" textlink="">
      <xdr:nvSpPr>
        <xdr:cNvPr id="259" name="楕円 258"/>
        <xdr:cNvSpPr/>
      </xdr:nvSpPr>
      <xdr:spPr>
        <a:xfrm>
          <a:off x="692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21227</xdr:rowOff>
    </xdr:from>
    <xdr:to>
      <xdr:col>41</xdr:col>
      <xdr:colOff>50800</xdr:colOff>
      <xdr:row>61</xdr:row>
      <xdr:rowOff>66947</xdr:rowOff>
    </xdr:to>
    <xdr:cxnSp macro="">
      <xdr:nvCxnSpPr>
        <xdr:cNvPr id="260" name="直線コネクタ 259"/>
        <xdr:cNvCxnSpPr/>
      </xdr:nvCxnSpPr>
      <xdr:spPr>
        <a:xfrm flipV="1">
          <a:off x="6972300" y="1030822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64061</xdr:rowOff>
    </xdr:from>
    <xdr:ext cx="469744" cy="259045"/>
    <xdr:sp macro="" textlink="">
      <xdr:nvSpPr>
        <xdr:cNvPr id="265" name="n_1mainValue【体育館・プール】&#10;一人当たり面積"/>
        <xdr:cNvSpPr txBox="1"/>
      </xdr:nvSpPr>
      <xdr:spPr>
        <a:xfrm>
          <a:off x="93917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75492</xdr:rowOff>
    </xdr:from>
    <xdr:ext cx="469744" cy="259045"/>
    <xdr:sp macro="" textlink="">
      <xdr:nvSpPr>
        <xdr:cNvPr id="266" name="n_2mainValue【体育館・プール】&#10;一人当たり面積"/>
        <xdr:cNvSpPr txBox="1"/>
      </xdr:nvSpPr>
      <xdr:spPr>
        <a:xfrm>
          <a:off x="8515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88554</xdr:rowOff>
    </xdr:from>
    <xdr:ext cx="469744" cy="259045"/>
    <xdr:sp macro="" textlink="">
      <xdr:nvSpPr>
        <xdr:cNvPr id="267" name="n_3mainValue【体育館・プール】&#10;一人当たり面積"/>
        <xdr:cNvSpPr txBox="1"/>
      </xdr:nvSpPr>
      <xdr:spPr>
        <a:xfrm>
          <a:off x="7626427" y="100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134274</xdr:rowOff>
    </xdr:from>
    <xdr:ext cx="469744" cy="259045"/>
    <xdr:sp macro="" textlink="">
      <xdr:nvSpPr>
        <xdr:cNvPr id="268" name="n_4mainValue【体育館・プール】&#10;一人当たり面積"/>
        <xdr:cNvSpPr txBox="1"/>
      </xdr:nvSpPr>
      <xdr:spPr>
        <a:xfrm>
          <a:off x="6737427" y="1024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8" name="【福祉施設】&#10;有形固定資産減価償却率平均値テキスト"/>
        <xdr:cNvSpPr txBox="1"/>
      </xdr:nvSpPr>
      <xdr:spPr>
        <a:xfrm>
          <a:off x="4673600" y="1411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309" name="楕円 308"/>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310" name="【福祉施設】&#10;有形固定資産減価償却率該当値テキスト"/>
        <xdr:cNvSpPr txBox="1"/>
      </xdr:nvSpPr>
      <xdr:spPr>
        <a:xfrm>
          <a:off x="4673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11" name="楕円 310"/>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45720</xdr:rowOff>
    </xdr:to>
    <xdr:cxnSp macro="">
      <xdr:nvCxnSpPr>
        <xdr:cNvPr id="312" name="直線コネクタ 311"/>
        <xdr:cNvCxnSpPr/>
      </xdr:nvCxnSpPr>
      <xdr:spPr>
        <a:xfrm>
          <a:off x="3797300" y="138569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313" name="楕円 312"/>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97155</xdr:rowOff>
    </xdr:from>
    <xdr:to>
      <xdr:col>19</xdr:col>
      <xdr:colOff>177800</xdr:colOff>
      <xdr:row>80</xdr:row>
      <xdr:rowOff>140970</xdr:rowOff>
    </xdr:to>
    <xdr:cxnSp macro="">
      <xdr:nvCxnSpPr>
        <xdr:cNvPr id="314" name="直線コネクタ 313"/>
        <xdr:cNvCxnSpPr/>
      </xdr:nvCxnSpPr>
      <xdr:spPr>
        <a:xfrm>
          <a:off x="2908300" y="1381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636</xdr:rowOff>
    </xdr:from>
    <xdr:to>
      <xdr:col>10</xdr:col>
      <xdr:colOff>165100</xdr:colOff>
      <xdr:row>80</xdr:row>
      <xdr:rowOff>102236</xdr:rowOff>
    </xdr:to>
    <xdr:sp macro="" textlink="">
      <xdr:nvSpPr>
        <xdr:cNvPr id="315" name="楕円 314"/>
        <xdr:cNvSpPr/>
      </xdr:nvSpPr>
      <xdr:spPr>
        <a:xfrm>
          <a:off x="1968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51436</xdr:rowOff>
    </xdr:from>
    <xdr:to>
      <xdr:col>15</xdr:col>
      <xdr:colOff>50800</xdr:colOff>
      <xdr:row>80</xdr:row>
      <xdr:rowOff>97155</xdr:rowOff>
    </xdr:to>
    <xdr:cxnSp macro="">
      <xdr:nvCxnSpPr>
        <xdr:cNvPr id="316" name="直線コネクタ 315"/>
        <xdr:cNvCxnSpPr/>
      </xdr:nvCxnSpPr>
      <xdr:spPr>
        <a:xfrm>
          <a:off x="2019300" y="137674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130175</xdr:rowOff>
    </xdr:from>
    <xdr:to>
      <xdr:col>6</xdr:col>
      <xdr:colOff>38100</xdr:colOff>
      <xdr:row>80</xdr:row>
      <xdr:rowOff>60325</xdr:rowOff>
    </xdr:to>
    <xdr:sp macro="" textlink="">
      <xdr:nvSpPr>
        <xdr:cNvPr id="317" name="楕円 316"/>
        <xdr:cNvSpPr/>
      </xdr:nvSpPr>
      <xdr:spPr>
        <a:xfrm>
          <a:off x="1079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xdr:rowOff>
    </xdr:from>
    <xdr:to>
      <xdr:col>10</xdr:col>
      <xdr:colOff>114300</xdr:colOff>
      <xdr:row>80</xdr:row>
      <xdr:rowOff>51436</xdr:rowOff>
    </xdr:to>
    <xdr:cxnSp macro="">
      <xdr:nvCxnSpPr>
        <xdr:cNvPr id="318" name="直線コネクタ 317"/>
        <xdr:cNvCxnSpPr/>
      </xdr:nvCxnSpPr>
      <xdr:spPr>
        <a:xfrm>
          <a:off x="1130300" y="137255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9" name="n_1aveValue【福祉施設】&#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0" name="n_2aveValue【福祉施設】&#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321" name="n_3aveValue【福祉施設】&#10;有形固定資産減価償却率"/>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22"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23" name="n_1mainValue【福祉施設】&#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24" name="n_2mainValue【福祉施設】&#10;有形固定資産減価償却率"/>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118763</xdr:rowOff>
    </xdr:from>
    <xdr:ext cx="405111" cy="259045"/>
    <xdr:sp macro="" textlink="">
      <xdr:nvSpPr>
        <xdr:cNvPr id="325" name="n_3mainValue【福祉施設】&#10;有形固定資産減価償却率"/>
        <xdr:cNvSpPr txBox="1"/>
      </xdr:nvSpPr>
      <xdr:spPr>
        <a:xfrm>
          <a:off x="1816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26" name="n_4mainValue【福祉施設】&#10;有形固定資産減価償却率"/>
        <xdr:cNvSpPr txBox="1"/>
      </xdr:nvSpPr>
      <xdr:spPr>
        <a:xfrm>
          <a:off x="927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5"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78739</xdr:rowOff>
    </xdr:from>
    <xdr:to>
      <xdr:col>55</xdr:col>
      <xdr:colOff>50800</xdr:colOff>
      <xdr:row>82</xdr:row>
      <xdr:rowOff>8889</xdr:rowOff>
    </xdr:to>
    <xdr:sp macro="" textlink="">
      <xdr:nvSpPr>
        <xdr:cNvPr id="366" name="楕円 365"/>
        <xdr:cNvSpPr/>
      </xdr:nvSpPr>
      <xdr:spPr>
        <a:xfrm>
          <a:off x="10426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101616</xdr:rowOff>
    </xdr:from>
    <xdr:ext cx="469744" cy="259045"/>
    <xdr:sp macro="" textlink="">
      <xdr:nvSpPr>
        <xdr:cNvPr id="367" name="【福祉施設】&#10;一人当たり面積該当値テキスト"/>
        <xdr:cNvSpPr txBox="1"/>
      </xdr:nvSpPr>
      <xdr:spPr>
        <a:xfrm>
          <a:off x="10515600"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124461</xdr:rowOff>
    </xdr:from>
    <xdr:to>
      <xdr:col>50</xdr:col>
      <xdr:colOff>165100</xdr:colOff>
      <xdr:row>82</xdr:row>
      <xdr:rowOff>54611</xdr:rowOff>
    </xdr:to>
    <xdr:sp macro="" textlink="">
      <xdr:nvSpPr>
        <xdr:cNvPr id="368" name="楕円 367"/>
        <xdr:cNvSpPr/>
      </xdr:nvSpPr>
      <xdr:spPr>
        <a:xfrm>
          <a:off x="958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129539</xdr:rowOff>
    </xdr:from>
    <xdr:to>
      <xdr:col>55</xdr:col>
      <xdr:colOff>0</xdr:colOff>
      <xdr:row>82</xdr:row>
      <xdr:rowOff>3811</xdr:rowOff>
    </xdr:to>
    <xdr:cxnSp macro="">
      <xdr:nvCxnSpPr>
        <xdr:cNvPr id="369" name="直線コネクタ 368"/>
        <xdr:cNvCxnSpPr/>
      </xdr:nvCxnSpPr>
      <xdr:spPr>
        <a:xfrm flipV="1">
          <a:off x="9639300" y="14016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128270</xdr:rowOff>
    </xdr:from>
    <xdr:to>
      <xdr:col>46</xdr:col>
      <xdr:colOff>38100</xdr:colOff>
      <xdr:row>82</xdr:row>
      <xdr:rowOff>58420</xdr:rowOff>
    </xdr:to>
    <xdr:sp macro="" textlink="">
      <xdr:nvSpPr>
        <xdr:cNvPr id="370" name="楕円 369"/>
        <xdr:cNvSpPr/>
      </xdr:nvSpPr>
      <xdr:spPr>
        <a:xfrm>
          <a:off x="869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82</xdr:row>
      <xdr:rowOff>7620</xdr:rowOff>
    </xdr:to>
    <xdr:cxnSp macro="">
      <xdr:nvCxnSpPr>
        <xdr:cNvPr id="371" name="直線コネクタ 370"/>
        <xdr:cNvCxnSpPr/>
      </xdr:nvCxnSpPr>
      <xdr:spPr>
        <a:xfrm flipV="1">
          <a:off x="8750300" y="14062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139700</xdr:rowOff>
    </xdr:from>
    <xdr:to>
      <xdr:col>41</xdr:col>
      <xdr:colOff>101600</xdr:colOff>
      <xdr:row>82</xdr:row>
      <xdr:rowOff>69850</xdr:rowOff>
    </xdr:to>
    <xdr:sp macro="" textlink="">
      <xdr:nvSpPr>
        <xdr:cNvPr id="372" name="楕円 371"/>
        <xdr:cNvSpPr/>
      </xdr:nvSpPr>
      <xdr:spPr>
        <a:xfrm>
          <a:off x="7810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7620</xdr:rowOff>
    </xdr:from>
    <xdr:to>
      <xdr:col>45</xdr:col>
      <xdr:colOff>177800</xdr:colOff>
      <xdr:row>82</xdr:row>
      <xdr:rowOff>19050</xdr:rowOff>
    </xdr:to>
    <xdr:cxnSp macro="">
      <xdr:nvCxnSpPr>
        <xdr:cNvPr id="373" name="直線コネクタ 372"/>
        <xdr:cNvCxnSpPr/>
      </xdr:nvCxnSpPr>
      <xdr:spPr>
        <a:xfrm flipV="1">
          <a:off x="7861300" y="1406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151130</xdr:rowOff>
    </xdr:from>
    <xdr:to>
      <xdr:col>36</xdr:col>
      <xdr:colOff>165100</xdr:colOff>
      <xdr:row>82</xdr:row>
      <xdr:rowOff>81280</xdr:rowOff>
    </xdr:to>
    <xdr:sp macro="" textlink="">
      <xdr:nvSpPr>
        <xdr:cNvPr id="374" name="楕円 373"/>
        <xdr:cNvSpPr/>
      </xdr:nvSpPr>
      <xdr:spPr>
        <a:xfrm>
          <a:off x="692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19050</xdr:rowOff>
    </xdr:from>
    <xdr:to>
      <xdr:col>41</xdr:col>
      <xdr:colOff>50800</xdr:colOff>
      <xdr:row>82</xdr:row>
      <xdr:rowOff>30480</xdr:rowOff>
    </xdr:to>
    <xdr:cxnSp macro="">
      <xdr:nvCxnSpPr>
        <xdr:cNvPr id="375" name="直線コネクタ 374"/>
        <xdr:cNvCxnSpPr/>
      </xdr:nvCxnSpPr>
      <xdr:spPr>
        <a:xfrm flipV="1">
          <a:off x="6972300" y="14077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76"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9" name="n_4aveValue【福祉施設】&#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71138</xdr:rowOff>
    </xdr:from>
    <xdr:ext cx="469744" cy="259045"/>
    <xdr:sp macro="" textlink="">
      <xdr:nvSpPr>
        <xdr:cNvPr id="380" name="n_1mainValue【福祉施設】&#10;一人当たり面積"/>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74947</xdr:rowOff>
    </xdr:from>
    <xdr:ext cx="469744" cy="259045"/>
    <xdr:sp macro="" textlink="">
      <xdr:nvSpPr>
        <xdr:cNvPr id="381" name="n_2mainValue【福祉施設】&#10;一人当たり面積"/>
        <xdr:cNvSpPr txBox="1"/>
      </xdr:nvSpPr>
      <xdr:spPr>
        <a:xfrm>
          <a:off x="8515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86377</xdr:rowOff>
    </xdr:from>
    <xdr:ext cx="469744" cy="259045"/>
    <xdr:sp macro="" textlink="">
      <xdr:nvSpPr>
        <xdr:cNvPr id="382" name="n_3mainValue【福祉施設】&#10;一人当たり面積"/>
        <xdr:cNvSpPr txBox="1"/>
      </xdr:nvSpPr>
      <xdr:spPr>
        <a:xfrm>
          <a:off x="76264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97807</xdr:rowOff>
    </xdr:from>
    <xdr:ext cx="469744" cy="259045"/>
    <xdr:sp macro="" textlink="">
      <xdr:nvSpPr>
        <xdr:cNvPr id="383" name="n_4mainValue【福祉施設】&#10;一人当たり面積"/>
        <xdr:cNvSpPr txBox="1"/>
      </xdr:nvSpPr>
      <xdr:spPr>
        <a:xfrm>
          <a:off x="6737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425" name="楕円 424"/>
        <xdr:cNvSpPr/>
      </xdr:nvSpPr>
      <xdr:spPr>
        <a:xfrm>
          <a:off x="4584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29953</xdr:rowOff>
    </xdr:from>
    <xdr:ext cx="405111" cy="259045"/>
    <xdr:sp macro="" textlink="">
      <xdr:nvSpPr>
        <xdr:cNvPr id="426" name="【市民会館】&#10;有形固定資産減価償却率該当値テキスト"/>
        <xdr:cNvSpPr txBox="1"/>
      </xdr:nvSpPr>
      <xdr:spPr>
        <a:xfrm>
          <a:off x="4673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427" name="楕円 426"/>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102326</xdr:rowOff>
    </xdr:to>
    <xdr:cxnSp macro="">
      <xdr:nvCxnSpPr>
        <xdr:cNvPr id="428" name="直線コネクタ 427"/>
        <xdr:cNvCxnSpPr/>
      </xdr:nvCxnSpPr>
      <xdr:spPr>
        <a:xfrm>
          <a:off x="3797300" y="178955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429" name="楕円 428"/>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64770</xdr:rowOff>
    </xdr:to>
    <xdr:cxnSp macro="">
      <xdr:nvCxnSpPr>
        <xdr:cNvPr id="430" name="直線コネクタ 429"/>
        <xdr:cNvCxnSpPr/>
      </xdr:nvCxnSpPr>
      <xdr:spPr>
        <a:xfrm>
          <a:off x="2908300" y="1785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108676</xdr:rowOff>
    </xdr:from>
    <xdr:to>
      <xdr:col>10</xdr:col>
      <xdr:colOff>165100</xdr:colOff>
      <xdr:row>104</xdr:row>
      <xdr:rowOff>38826</xdr:rowOff>
    </xdr:to>
    <xdr:sp macro="" textlink="">
      <xdr:nvSpPr>
        <xdr:cNvPr id="431" name="楕円 430"/>
        <xdr:cNvSpPr/>
      </xdr:nvSpPr>
      <xdr:spPr>
        <a:xfrm>
          <a:off x="196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159476</xdr:rowOff>
    </xdr:from>
    <xdr:to>
      <xdr:col>15</xdr:col>
      <xdr:colOff>50800</xdr:colOff>
      <xdr:row>104</xdr:row>
      <xdr:rowOff>27214</xdr:rowOff>
    </xdr:to>
    <xdr:cxnSp macro="">
      <xdr:nvCxnSpPr>
        <xdr:cNvPr id="432" name="直線コネクタ 431"/>
        <xdr:cNvCxnSpPr/>
      </xdr:nvCxnSpPr>
      <xdr:spPr>
        <a:xfrm>
          <a:off x="2019300" y="178188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33" name="楕円 432"/>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159476</xdr:rowOff>
    </xdr:from>
    <xdr:to>
      <xdr:col>10</xdr:col>
      <xdr:colOff>114300</xdr:colOff>
      <xdr:row>104</xdr:row>
      <xdr:rowOff>10886</xdr:rowOff>
    </xdr:to>
    <xdr:cxnSp macro="">
      <xdr:nvCxnSpPr>
        <xdr:cNvPr id="434" name="直線コネクタ 433"/>
        <xdr:cNvCxnSpPr/>
      </xdr:nvCxnSpPr>
      <xdr:spPr>
        <a:xfrm flipV="1">
          <a:off x="1130300" y="178188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108329</xdr:rowOff>
    </xdr:from>
    <xdr:ext cx="405111" cy="259045"/>
    <xdr:sp macro="" textlink="">
      <xdr:nvSpPr>
        <xdr:cNvPr id="435" name="n_1aveValue【市民会館】&#10;有形固定資産減価償却率"/>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6"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101798</xdr:rowOff>
    </xdr:from>
    <xdr:ext cx="405111" cy="259045"/>
    <xdr:sp macro="" textlink="">
      <xdr:nvSpPr>
        <xdr:cNvPr id="437" name="n_3aveValue【市民会館】&#10;有形固定資産減価償却率"/>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38" name="n_4aveValue【市民会館】&#10;有形固定資産減価償却率"/>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439" name="n_1mainValue【市民会館】&#10;有形固定資産減価償却率"/>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440" name="n_2mainValue【市民会館】&#10;有形固定資産減価償却率"/>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55353</xdr:rowOff>
    </xdr:from>
    <xdr:ext cx="405111" cy="259045"/>
    <xdr:sp macro="" textlink="">
      <xdr:nvSpPr>
        <xdr:cNvPr id="441" name="n_3mainValue【市民会館】&#10;有形固定資産減価償却率"/>
        <xdr:cNvSpPr txBox="1"/>
      </xdr:nvSpPr>
      <xdr:spPr>
        <a:xfrm>
          <a:off x="1816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42" name="n_4mainValue【市民会館】&#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132080</xdr:rowOff>
    </xdr:from>
    <xdr:to>
      <xdr:col>55</xdr:col>
      <xdr:colOff>50800</xdr:colOff>
      <xdr:row>108</xdr:row>
      <xdr:rowOff>62230</xdr:rowOff>
    </xdr:to>
    <xdr:sp macro="" textlink="">
      <xdr:nvSpPr>
        <xdr:cNvPr id="482" name="楕円 481"/>
        <xdr:cNvSpPr/>
      </xdr:nvSpPr>
      <xdr:spPr>
        <a:xfrm>
          <a:off x="10426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47007</xdr:rowOff>
    </xdr:from>
    <xdr:ext cx="469744" cy="259045"/>
    <xdr:sp macro="" textlink="">
      <xdr:nvSpPr>
        <xdr:cNvPr id="483" name="【市民会館】&#10;一人当たり面積該当値テキスト"/>
        <xdr:cNvSpPr txBox="1"/>
      </xdr:nvSpPr>
      <xdr:spPr>
        <a:xfrm>
          <a:off x="105156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132080</xdr:rowOff>
    </xdr:from>
    <xdr:to>
      <xdr:col>50</xdr:col>
      <xdr:colOff>165100</xdr:colOff>
      <xdr:row>108</xdr:row>
      <xdr:rowOff>62230</xdr:rowOff>
    </xdr:to>
    <xdr:sp macro="" textlink="">
      <xdr:nvSpPr>
        <xdr:cNvPr id="484" name="楕円 483"/>
        <xdr:cNvSpPr/>
      </xdr:nvSpPr>
      <xdr:spPr>
        <a:xfrm>
          <a:off x="9588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11430</xdr:rowOff>
    </xdr:from>
    <xdr:to>
      <xdr:col>55</xdr:col>
      <xdr:colOff>0</xdr:colOff>
      <xdr:row>108</xdr:row>
      <xdr:rowOff>11430</xdr:rowOff>
    </xdr:to>
    <xdr:cxnSp macro="">
      <xdr:nvCxnSpPr>
        <xdr:cNvPr id="485" name="直線コネクタ 484"/>
        <xdr:cNvCxnSpPr/>
      </xdr:nvCxnSpPr>
      <xdr:spPr>
        <a:xfrm>
          <a:off x="9639300" y="1852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135889</xdr:rowOff>
    </xdr:from>
    <xdr:to>
      <xdr:col>46</xdr:col>
      <xdr:colOff>38100</xdr:colOff>
      <xdr:row>108</xdr:row>
      <xdr:rowOff>66039</xdr:rowOff>
    </xdr:to>
    <xdr:sp macro="" textlink="">
      <xdr:nvSpPr>
        <xdr:cNvPr id="486" name="楕円 485"/>
        <xdr:cNvSpPr/>
      </xdr:nvSpPr>
      <xdr:spPr>
        <a:xfrm>
          <a:off x="8699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11430</xdr:rowOff>
    </xdr:from>
    <xdr:to>
      <xdr:col>50</xdr:col>
      <xdr:colOff>114300</xdr:colOff>
      <xdr:row>108</xdr:row>
      <xdr:rowOff>15239</xdr:rowOff>
    </xdr:to>
    <xdr:cxnSp macro="">
      <xdr:nvCxnSpPr>
        <xdr:cNvPr id="487" name="直線コネクタ 486"/>
        <xdr:cNvCxnSpPr/>
      </xdr:nvCxnSpPr>
      <xdr:spPr>
        <a:xfrm flipV="1">
          <a:off x="8750300" y="1852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135889</xdr:rowOff>
    </xdr:from>
    <xdr:to>
      <xdr:col>41</xdr:col>
      <xdr:colOff>101600</xdr:colOff>
      <xdr:row>108</xdr:row>
      <xdr:rowOff>66039</xdr:rowOff>
    </xdr:to>
    <xdr:sp macro="" textlink="">
      <xdr:nvSpPr>
        <xdr:cNvPr id="488" name="楕円 487"/>
        <xdr:cNvSpPr/>
      </xdr:nvSpPr>
      <xdr:spPr>
        <a:xfrm>
          <a:off x="7810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15239</xdr:rowOff>
    </xdr:from>
    <xdr:to>
      <xdr:col>45</xdr:col>
      <xdr:colOff>177800</xdr:colOff>
      <xdr:row>108</xdr:row>
      <xdr:rowOff>15239</xdr:rowOff>
    </xdr:to>
    <xdr:cxnSp macro="">
      <xdr:nvCxnSpPr>
        <xdr:cNvPr id="489" name="直線コネクタ 488"/>
        <xdr:cNvCxnSpPr/>
      </xdr:nvCxnSpPr>
      <xdr:spPr>
        <a:xfrm>
          <a:off x="7861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139700</xdr:rowOff>
    </xdr:from>
    <xdr:to>
      <xdr:col>36</xdr:col>
      <xdr:colOff>165100</xdr:colOff>
      <xdr:row>108</xdr:row>
      <xdr:rowOff>69850</xdr:rowOff>
    </xdr:to>
    <xdr:sp macro="" textlink="">
      <xdr:nvSpPr>
        <xdr:cNvPr id="490" name="楕円 489"/>
        <xdr:cNvSpPr/>
      </xdr:nvSpPr>
      <xdr:spPr>
        <a:xfrm>
          <a:off x="6921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15239</xdr:rowOff>
    </xdr:from>
    <xdr:to>
      <xdr:col>41</xdr:col>
      <xdr:colOff>50800</xdr:colOff>
      <xdr:row>108</xdr:row>
      <xdr:rowOff>19050</xdr:rowOff>
    </xdr:to>
    <xdr:cxnSp macro="">
      <xdr:nvCxnSpPr>
        <xdr:cNvPr id="491" name="直線コネクタ 490"/>
        <xdr:cNvCxnSpPr/>
      </xdr:nvCxnSpPr>
      <xdr:spPr>
        <a:xfrm flipV="1">
          <a:off x="6972300" y="18531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53357</xdr:rowOff>
    </xdr:from>
    <xdr:ext cx="469744" cy="259045"/>
    <xdr:sp macro="" textlink="">
      <xdr:nvSpPr>
        <xdr:cNvPr id="496" name="n_1mainValue【市民会館】&#10;一人当たり面積"/>
        <xdr:cNvSpPr txBox="1"/>
      </xdr:nvSpPr>
      <xdr:spPr>
        <a:xfrm>
          <a:off x="9391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57166</xdr:rowOff>
    </xdr:from>
    <xdr:ext cx="469744" cy="259045"/>
    <xdr:sp macro="" textlink="">
      <xdr:nvSpPr>
        <xdr:cNvPr id="497" name="n_2mainValue【市民会館】&#10;一人当たり面積"/>
        <xdr:cNvSpPr txBox="1"/>
      </xdr:nvSpPr>
      <xdr:spPr>
        <a:xfrm>
          <a:off x="8515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57166</xdr:rowOff>
    </xdr:from>
    <xdr:ext cx="469744" cy="259045"/>
    <xdr:sp macro="" textlink="">
      <xdr:nvSpPr>
        <xdr:cNvPr id="498" name="n_3mainValue【市民会館】&#10;一人当たり面積"/>
        <xdr:cNvSpPr txBox="1"/>
      </xdr:nvSpPr>
      <xdr:spPr>
        <a:xfrm>
          <a:off x="7626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60977</xdr:rowOff>
    </xdr:from>
    <xdr:ext cx="469744" cy="259045"/>
    <xdr:sp macro="" textlink="">
      <xdr:nvSpPr>
        <xdr:cNvPr id="499" name="n_4mainValue【市民会館】&#10;一人当たり面積"/>
        <xdr:cNvSpPr txBox="1"/>
      </xdr:nvSpPr>
      <xdr:spPr>
        <a:xfrm>
          <a:off x="6737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540" name="楕円 539"/>
        <xdr:cNvSpPr/>
      </xdr:nvSpPr>
      <xdr:spPr>
        <a:xfrm>
          <a:off x="16268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161942</xdr:rowOff>
    </xdr:from>
    <xdr:ext cx="405111" cy="259045"/>
    <xdr:sp macro="" textlink="">
      <xdr:nvSpPr>
        <xdr:cNvPr id="541" name="【一般廃棄物処理施設】&#10;有形固定資産減価償却率該当値テキスト"/>
        <xdr:cNvSpPr txBox="1"/>
      </xdr:nvSpPr>
      <xdr:spPr>
        <a:xfrm>
          <a:off x="16357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126365</xdr:rowOff>
    </xdr:from>
    <xdr:to>
      <xdr:col>81</xdr:col>
      <xdr:colOff>101600</xdr:colOff>
      <xdr:row>38</xdr:row>
      <xdr:rowOff>56515</xdr:rowOff>
    </xdr:to>
    <xdr:sp macro="" textlink="">
      <xdr:nvSpPr>
        <xdr:cNvPr id="542" name="楕円 541"/>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xdr:rowOff>
    </xdr:from>
    <xdr:to>
      <xdr:col>85</xdr:col>
      <xdr:colOff>127000</xdr:colOff>
      <xdr:row>38</xdr:row>
      <xdr:rowOff>62865</xdr:rowOff>
    </xdr:to>
    <xdr:cxnSp macro="">
      <xdr:nvCxnSpPr>
        <xdr:cNvPr id="543" name="直線コネクタ 542"/>
        <xdr:cNvCxnSpPr/>
      </xdr:nvCxnSpPr>
      <xdr:spPr>
        <a:xfrm>
          <a:off x="15481300" y="65208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126365</xdr:rowOff>
    </xdr:from>
    <xdr:to>
      <xdr:col>76</xdr:col>
      <xdr:colOff>165100</xdr:colOff>
      <xdr:row>38</xdr:row>
      <xdr:rowOff>56515</xdr:rowOff>
    </xdr:to>
    <xdr:sp macro="" textlink="">
      <xdr:nvSpPr>
        <xdr:cNvPr id="544" name="楕円 543"/>
        <xdr:cNvSpPr/>
      </xdr:nvSpPr>
      <xdr:spPr>
        <a:xfrm>
          <a:off x="1454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xdr:rowOff>
    </xdr:from>
    <xdr:to>
      <xdr:col>81</xdr:col>
      <xdr:colOff>50800</xdr:colOff>
      <xdr:row>38</xdr:row>
      <xdr:rowOff>5715</xdr:rowOff>
    </xdr:to>
    <xdr:cxnSp macro="">
      <xdr:nvCxnSpPr>
        <xdr:cNvPr id="545" name="直線コネクタ 544"/>
        <xdr:cNvCxnSpPr/>
      </xdr:nvCxnSpPr>
      <xdr:spPr>
        <a:xfrm>
          <a:off x="14592300" y="6520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46" name="楕円 545"/>
        <xdr:cNvSpPr/>
      </xdr:nvSpPr>
      <xdr:spPr>
        <a:xfrm>
          <a:off x="13652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116205</xdr:rowOff>
    </xdr:from>
    <xdr:to>
      <xdr:col>76</xdr:col>
      <xdr:colOff>114300</xdr:colOff>
      <xdr:row>38</xdr:row>
      <xdr:rowOff>5715</xdr:rowOff>
    </xdr:to>
    <xdr:cxnSp macro="">
      <xdr:nvCxnSpPr>
        <xdr:cNvPr id="547" name="直線コネクタ 546"/>
        <xdr:cNvCxnSpPr/>
      </xdr:nvCxnSpPr>
      <xdr:spPr>
        <a:xfrm>
          <a:off x="13703300" y="64598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548" name="楕円 547"/>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37</xdr:row>
      <xdr:rowOff>116205</xdr:rowOff>
    </xdr:to>
    <xdr:cxnSp macro="">
      <xdr:nvCxnSpPr>
        <xdr:cNvPr id="549" name="直線コネクタ 548"/>
        <xdr:cNvCxnSpPr/>
      </xdr:nvCxnSpPr>
      <xdr:spPr>
        <a:xfrm>
          <a:off x="12814300" y="63779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50"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51"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2"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53" name="n_4aveValue【一般廃棄物処理施設】&#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73042</xdr:rowOff>
    </xdr:from>
    <xdr:ext cx="405111" cy="259045"/>
    <xdr:sp macro="" textlink="">
      <xdr:nvSpPr>
        <xdr:cNvPr id="554" name="n_1mainValue【一般廃棄物処理施設】&#10;有形固定資産減価償却率"/>
        <xdr:cNvSpPr txBox="1"/>
      </xdr:nvSpPr>
      <xdr:spPr>
        <a:xfrm>
          <a:off x="15266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47642</xdr:rowOff>
    </xdr:from>
    <xdr:ext cx="405111" cy="259045"/>
    <xdr:sp macro="" textlink="">
      <xdr:nvSpPr>
        <xdr:cNvPr id="555" name="n_2mainValue【一般廃棄物処理施設】&#10;有形固定資産減価償却率"/>
        <xdr:cNvSpPr txBox="1"/>
      </xdr:nvSpPr>
      <xdr:spPr>
        <a:xfrm>
          <a:off x="14389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56" name="n_3main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557" name="n_4mainValue【一般廃棄物処理施設】&#10;有形固定資産減価償却率"/>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584" name="【一般廃棄物処理施設】&#10;一人当たり有形固定資産（償却資産）額平均値テキスト"/>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91996</xdr:rowOff>
    </xdr:from>
    <xdr:to>
      <xdr:col>116</xdr:col>
      <xdr:colOff>114300</xdr:colOff>
      <xdr:row>41</xdr:row>
      <xdr:rowOff>22146</xdr:rowOff>
    </xdr:to>
    <xdr:sp macro="" textlink="">
      <xdr:nvSpPr>
        <xdr:cNvPr id="595" name="楕円 594"/>
        <xdr:cNvSpPr/>
      </xdr:nvSpPr>
      <xdr:spPr>
        <a:xfrm>
          <a:off x="22110700" y="69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70423</xdr:rowOff>
    </xdr:from>
    <xdr:ext cx="534377" cy="259045"/>
    <xdr:sp macro="" textlink="">
      <xdr:nvSpPr>
        <xdr:cNvPr id="596" name="【一般廃棄物処理施設】&#10;一人当たり有形固定資産（償却資産）額該当値テキスト"/>
        <xdr:cNvSpPr txBox="1"/>
      </xdr:nvSpPr>
      <xdr:spPr>
        <a:xfrm>
          <a:off x="22199600" y="69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89399</xdr:rowOff>
    </xdr:from>
    <xdr:to>
      <xdr:col>112</xdr:col>
      <xdr:colOff>38100</xdr:colOff>
      <xdr:row>41</xdr:row>
      <xdr:rowOff>19549</xdr:rowOff>
    </xdr:to>
    <xdr:sp macro="" textlink="">
      <xdr:nvSpPr>
        <xdr:cNvPr id="597" name="楕円 596"/>
        <xdr:cNvSpPr/>
      </xdr:nvSpPr>
      <xdr:spPr>
        <a:xfrm>
          <a:off x="21272500" y="69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140199</xdr:rowOff>
    </xdr:from>
    <xdr:to>
      <xdr:col>116</xdr:col>
      <xdr:colOff>63500</xdr:colOff>
      <xdr:row>40</xdr:row>
      <xdr:rowOff>142796</xdr:rowOff>
    </xdr:to>
    <xdr:cxnSp macro="">
      <xdr:nvCxnSpPr>
        <xdr:cNvPr id="598" name="直線コネクタ 597"/>
        <xdr:cNvCxnSpPr/>
      </xdr:nvCxnSpPr>
      <xdr:spPr>
        <a:xfrm>
          <a:off x="21323300" y="6998199"/>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91342</xdr:rowOff>
    </xdr:from>
    <xdr:to>
      <xdr:col>107</xdr:col>
      <xdr:colOff>101600</xdr:colOff>
      <xdr:row>41</xdr:row>
      <xdr:rowOff>21492</xdr:rowOff>
    </xdr:to>
    <xdr:sp macro="" textlink="">
      <xdr:nvSpPr>
        <xdr:cNvPr id="599" name="楕円 598"/>
        <xdr:cNvSpPr/>
      </xdr:nvSpPr>
      <xdr:spPr>
        <a:xfrm>
          <a:off x="20383500" y="69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140199</xdr:rowOff>
    </xdr:from>
    <xdr:to>
      <xdr:col>111</xdr:col>
      <xdr:colOff>177800</xdr:colOff>
      <xdr:row>40</xdr:row>
      <xdr:rowOff>142142</xdr:rowOff>
    </xdr:to>
    <xdr:cxnSp macro="">
      <xdr:nvCxnSpPr>
        <xdr:cNvPr id="600" name="直線コネクタ 599"/>
        <xdr:cNvCxnSpPr/>
      </xdr:nvCxnSpPr>
      <xdr:spPr>
        <a:xfrm flipV="1">
          <a:off x="20434300" y="699819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96641</xdr:rowOff>
    </xdr:from>
    <xdr:to>
      <xdr:col>102</xdr:col>
      <xdr:colOff>165100</xdr:colOff>
      <xdr:row>41</xdr:row>
      <xdr:rowOff>26791</xdr:rowOff>
    </xdr:to>
    <xdr:sp macro="" textlink="">
      <xdr:nvSpPr>
        <xdr:cNvPr id="601" name="楕円 600"/>
        <xdr:cNvSpPr/>
      </xdr:nvSpPr>
      <xdr:spPr>
        <a:xfrm>
          <a:off x="19494500" y="69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142142</xdr:rowOff>
    </xdr:from>
    <xdr:to>
      <xdr:col>107</xdr:col>
      <xdr:colOff>50800</xdr:colOff>
      <xdr:row>40</xdr:row>
      <xdr:rowOff>147441</xdr:rowOff>
    </xdr:to>
    <xdr:cxnSp macro="">
      <xdr:nvCxnSpPr>
        <xdr:cNvPr id="602" name="直線コネクタ 601"/>
        <xdr:cNvCxnSpPr/>
      </xdr:nvCxnSpPr>
      <xdr:spPr>
        <a:xfrm flipV="1">
          <a:off x="19545300" y="7000142"/>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102356</xdr:rowOff>
    </xdr:from>
    <xdr:to>
      <xdr:col>98</xdr:col>
      <xdr:colOff>38100</xdr:colOff>
      <xdr:row>41</xdr:row>
      <xdr:rowOff>32506</xdr:rowOff>
    </xdr:to>
    <xdr:sp macro="" textlink="">
      <xdr:nvSpPr>
        <xdr:cNvPr id="603" name="楕円 602"/>
        <xdr:cNvSpPr/>
      </xdr:nvSpPr>
      <xdr:spPr>
        <a:xfrm>
          <a:off x="18605500" y="69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147441</xdr:rowOff>
    </xdr:from>
    <xdr:to>
      <xdr:col>102</xdr:col>
      <xdr:colOff>114300</xdr:colOff>
      <xdr:row>40</xdr:row>
      <xdr:rowOff>153156</xdr:rowOff>
    </xdr:to>
    <xdr:cxnSp macro="">
      <xdr:nvCxnSpPr>
        <xdr:cNvPr id="604" name="直線コネクタ 603"/>
        <xdr:cNvCxnSpPr/>
      </xdr:nvCxnSpPr>
      <xdr:spPr>
        <a:xfrm flipV="1">
          <a:off x="18656300" y="70054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605"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606"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607"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8"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10676</xdr:rowOff>
    </xdr:from>
    <xdr:ext cx="534377" cy="259045"/>
    <xdr:sp macro="" textlink="">
      <xdr:nvSpPr>
        <xdr:cNvPr id="609" name="n_1mainValue【一般廃棄物処理施設】&#10;一人当たり有形固定資産（償却資産）額"/>
        <xdr:cNvSpPr txBox="1"/>
      </xdr:nvSpPr>
      <xdr:spPr>
        <a:xfrm>
          <a:off x="21043411" y="70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12619</xdr:rowOff>
    </xdr:from>
    <xdr:ext cx="534377" cy="259045"/>
    <xdr:sp macro="" textlink="">
      <xdr:nvSpPr>
        <xdr:cNvPr id="610" name="n_2mainValue【一般廃棄物処理施設】&#10;一人当たり有形固定資産（償却資産）額"/>
        <xdr:cNvSpPr txBox="1"/>
      </xdr:nvSpPr>
      <xdr:spPr>
        <a:xfrm>
          <a:off x="20167111" y="70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17918</xdr:rowOff>
    </xdr:from>
    <xdr:ext cx="534377" cy="259045"/>
    <xdr:sp macro="" textlink="">
      <xdr:nvSpPr>
        <xdr:cNvPr id="611" name="n_3mainValue【一般廃棄物処理施設】&#10;一人当たり有形固定資産（償却資産）額"/>
        <xdr:cNvSpPr txBox="1"/>
      </xdr:nvSpPr>
      <xdr:spPr>
        <a:xfrm>
          <a:off x="19278111" y="70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23633</xdr:rowOff>
    </xdr:from>
    <xdr:ext cx="534377" cy="259045"/>
    <xdr:sp macro="" textlink="">
      <xdr:nvSpPr>
        <xdr:cNvPr id="612" name="n_4mainValue【一般廃棄物処理施設】&#10;一人当たり有形固定資産（償却資産）額"/>
        <xdr:cNvSpPr txBox="1"/>
      </xdr:nvSpPr>
      <xdr:spPr>
        <a:xfrm>
          <a:off x="18389111" y="70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654" name="楕円 653"/>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655" name="【保健センター・保健所】&#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656" name="楕円 655"/>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71846</xdr:rowOff>
    </xdr:to>
    <xdr:cxnSp macro="">
      <xdr:nvCxnSpPr>
        <xdr:cNvPr id="657" name="直線コネクタ 656"/>
        <xdr:cNvCxnSpPr/>
      </xdr:nvCxnSpPr>
      <xdr:spPr>
        <a:xfrm>
          <a:off x="15481300" y="103196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125549</xdr:rowOff>
    </xdr:from>
    <xdr:to>
      <xdr:col>76</xdr:col>
      <xdr:colOff>165100</xdr:colOff>
      <xdr:row>60</xdr:row>
      <xdr:rowOff>55699</xdr:rowOff>
    </xdr:to>
    <xdr:sp macro="" textlink="">
      <xdr:nvSpPr>
        <xdr:cNvPr id="658" name="楕円 657"/>
        <xdr:cNvSpPr/>
      </xdr:nvSpPr>
      <xdr:spPr>
        <a:xfrm>
          <a:off x="14541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4899</xdr:rowOff>
    </xdr:from>
    <xdr:to>
      <xdr:col>81</xdr:col>
      <xdr:colOff>50800</xdr:colOff>
      <xdr:row>60</xdr:row>
      <xdr:rowOff>32657</xdr:rowOff>
    </xdr:to>
    <xdr:cxnSp macro="">
      <xdr:nvCxnSpPr>
        <xdr:cNvPr id="659" name="直線コネクタ 658"/>
        <xdr:cNvCxnSpPr/>
      </xdr:nvCxnSpPr>
      <xdr:spPr>
        <a:xfrm>
          <a:off x="14592300" y="1029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81462</xdr:rowOff>
    </xdr:from>
    <xdr:to>
      <xdr:col>72</xdr:col>
      <xdr:colOff>38100</xdr:colOff>
      <xdr:row>60</xdr:row>
      <xdr:rowOff>11612</xdr:rowOff>
    </xdr:to>
    <xdr:sp macro="" textlink="">
      <xdr:nvSpPr>
        <xdr:cNvPr id="660" name="楕円 659"/>
        <xdr:cNvSpPr/>
      </xdr:nvSpPr>
      <xdr:spPr>
        <a:xfrm>
          <a:off x="1365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132262</xdr:rowOff>
    </xdr:from>
    <xdr:to>
      <xdr:col>76</xdr:col>
      <xdr:colOff>114300</xdr:colOff>
      <xdr:row>60</xdr:row>
      <xdr:rowOff>4899</xdr:rowOff>
    </xdr:to>
    <xdr:cxnSp macro="">
      <xdr:nvCxnSpPr>
        <xdr:cNvPr id="661" name="直線コネクタ 660"/>
        <xdr:cNvCxnSpPr/>
      </xdr:nvCxnSpPr>
      <xdr:spPr>
        <a:xfrm>
          <a:off x="13703300" y="102478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102688</xdr:rowOff>
    </xdr:from>
    <xdr:to>
      <xdr:col>67</xdr:col>
      <xdr:colOff>101600</xdr:colOff>
      <xdr:row>60</xdr:row>
      <xdr:rowOff>32838</xdr:rowOff>
    </xdr:to>
    <xdr:sp macro="" textlink="">
      <xdr:nvSpPr>
        <xdr:cNvPr id="662" name="楕円 661"/>
        <xdr:cNvSpPr/>
      </xdr:nvSpPr>
      <xdr:spPr>
        <a:xfrm>
          <a:off x="12763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132262</xdr:rowOff>
    </xdr:from>
    <xdr:to>
      <xdr:col>71</xdr:col>
      <xdr:colOff>177800</xdr:colOff>
      <xdr:row>59</xdr:row>
      <xdr:rowOff>153488</xdr:rowOff>
    </xdr:to>
    <xdr:cxnSp macro="">
      <xdr:nvCxnSpPr>
        <xdr:cNvPr id="663" name="直線コネクタ 662"/>
        <xdr:cNvCxnSpPr/>
      </xdr:nvCxnSpPr>
      <xdr:spPr>
        <a:xfrm flipV="1">
          <a:off x="12814300" y="102478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65"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66" name="n_3ave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668" name="n_1main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46826</xdr:rowOff>
    </xdr:from>
    <xdr:ext cx="405111" cy="259045"/>
    <xdr:sp macro="" textlink="">
      <xdr:nvSpPr>
        <xdr:cNvPr id="669" name="n_2mainValue【保健センター・保健所】&#10;有形固定資産減価償却率"/>
        <xdr:cNvSpPr txBox="1"/>
      </xdr:nvSpPr>
      <xdr:spPr>
        <a:xfrm>
          <a:off x="14389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2739</xdr:rowOff>
    </xdr:from>
    <xdr:ext cx="405111" cy="259045"/>
    <xdr:sp macro="" textlink="">
      <xdr:nvSpPr>
        <xdr:cNvPr id="670" name="n_3mainValue【保健センター・保健所】&#10;有形固定資産減価償却率"/>
        <xdr:cNvSpPr txBox="1"/>
      </xdr:nvSpPr>
      <xdr:spPr>
        <a:xfrm>
          <a:off x="13500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23965</xdr:rowOff>
    </xdr:from>
    <xdr:ext cx="405111" cy="259045"/>
    <xdr:sp macro="" textlink="">
      <xdr:nvSpPr>
        <xdr:cNvPr id="671" name="n_4mainValue【保健センター・保健所】&#10;有形固定資産減価償却率"/>
        <xdr:cNvSpPr txBox="1"/>
      </xdr:nvSpPr>
      <xdr:spPr>
        <a:xfrm>
          <a:off x="12611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702" name="【保健センター・保健所】&#10;一人当たり面積平均値テキスト"/>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713" name="楕円 712"/>
        <xdr:cNvSpPr/>
      </xdr:nvSpPr>
      <xdr:spPr>
        <a:xfrm>
          <a:off x="22110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50092</xdr:rowOff>
    </xdr:from>
    <xdr:ext cx="469744" cy="259045"/>
    <xdr:sp macro="" textlink="">
      <xdr:nvSpPr>
        <xdr:cNvPr id="714" name="【保健センター・保健所】&#10;一人当たり面積該当値テキスト"/>
        <xdr:cNvSpPr txBox="1"/>
      </xdr:nvSpPr>
      <xdr:spPr>
        <a:xfrm>
          <a:off x="22199600"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15" name="楕円 71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125730</xdr:rowOff>
    </xdr:to>
    <xdr:cxnSp macro="">
      <xdr:nvCxnSpPr>
        <xdr:cNvPr id="716" name="直線コネクタ 715"/>
        <xdr:cNvCxnSpPr/>
      </xdr:nvCxnSpPr>
      <xdr:spPr>
        <a:xfrm flipV="1">
          <a:off x="21323300" y="109238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717" name="楕円 716"/>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125730</xdr:rowOff>
    </xdr:to>
    <xdr:cxnSp macro="">
      <xdr:nvCxnSpPr>
        <xdr:cNvPr id="718" name="直線コネクタ 717"/>
        <xdr:cNvCxnSpPr/>
      </xdr:nvCxnSpPr>
      <xdr:spPr>
        <a:xfrm>
          <a:off x="20434300" y="109074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719" name="楕円 718"/>
        <xdr:cNvSpPr/>
      </xdr:nvSpPr>
      <xdr:spPr>
        <a:xfrm>
          <a:off x="19494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109401</xdr:rowOff>
    </xdr:to>
    <xdr:cxnSp macro="">
      <xdr:nvCxnSpPr>
        <xdr:cNvPr id="720" name="直線コネクタ 719"/>
        <xdr:cNvCxnSpPr/>
      </xdr:nvCxnSpPr>
      <xdr:spPr>
        <a:xfrm flipV="1">
          <a:off x="19545300" y="109074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61867</xdr:rowOff>
    </xdr:from>
    <xdr:to>
      <xdr:col>98</xdr:col>
      <xdr:colOff>38100</xdr:colOff>
      <xdr:row>63</xdr:row>
      <xdr:rowOff>163467</xdr:rowOff>
    </xdr:to>
    <xdr:sp macro="" textlink="">
      <xdr:nvSpPr>
        <xdr:cNvPr id="721" name="楕円 720"/>
        <xdr:cNvSpPr/>
      </xdr:nvSpPr>
      <xdr:spPr>
        <a:xfrm>
          <a:off x="18605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109401</xdr:rowOff>
    </xdr:from>
    <xdr:to>
      <xdr:col>102</xdr:col>
      <xdr:colOff>114300</xdr:colOff>
      <xdr:row>63</xdr:row>
      <xdr:rowOff>112667</xdr:rowOff>
    </xdr:to>
    <xdr:cxnSp macro="">
      <xdr:nvCxnSpPr>
        <xdr:cNvPr id="722" name="直線コネクタ 721"/>
        <xdr:cNvCxnSpPr/>
      </xdr:nvCxnSpPr>
      <xdr:spPr>
        <a:xfrm flipV="1">
          <a:off x="18656300" y="1091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723" name="n_1aveValue【保健センター・保健所】&#10;一人当たり面積"/>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724" name="n_2aveValue【保健センター・保健所】&#10;一人当たり面積"/>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725" name="n_3aveValue【保健センター・保健所】&#10;一人当たり面積"/>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6"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7"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728"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729" name="n_3main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154594</xdr:rowOff>
    </xdr:from>
    <xdr:ext cx="469744" cy="259045"/>
    <xdr:sp macro="" textlink="">
      <xdr:nvSpPr>
        <xdr:cNvPr id="730" name="n_4mainValue【保健センター・保健所】&#10;一人当たり面積"/>
        <xdr:cNvSpPr txBox="1"/>
      </xdr:nvSpPr>
      <xdr:spPr>
        <a:xfrm>
          <a:off x="18421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760"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71" name="楕円 770"/>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772" name="【消防施設】&#10;有形固定資産減価償却率該当値テキスト"/>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149225</xdr:rowOff>
    </xdr:from>
    <xdr:to>
      <xdr:col>81</xdr:col>
      <xdr:colOff>101600</xdr:colOff>
      <xdr:row>82</xdr:row>
      <xdr:rowOff>79375</xdr:rowOff>
    </xdr:to>
    <xdr:sp macro="" textlink="">
      <xdr:nvSpPr>
        <xdr:cNvPr id="773" name="楕円 772"/>
        <xdr:cNvSpPr/>
      </xdr:nvSpPr>
      <xdr:spPr>
        <a:xfrm>
          <a:off x="15430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28575</xdr:rowOff>
    </xdr:from>
    <xdr:to>
      <xdr:col>85</xdr:col>
      <xdr:colOff>127000</xdr:colOff>
      <xdr:row>82</xdr:row>
      <xdr:rowOff>72389</xdr:rowOff>
    </xdr:to>
    <xdr:cxnSp macro="">
      <xdr:nvCxnSpPr>
        <xdr:cNvPr id="774" name="直線コネクタ 773"/>
        <xdr:cNvCxnSpPr/>
      </xdr:nvCxnSpPr>
      <xdr:spPr>
        <a:xfrm>
          <a:off x="15481300" y="140874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775" name="楕円 774"/>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28575</xdr:rowOff>
    </xdr:to>
    <xdr:cxnSp macro="">
      <xdr:nvCxnSpPr>
        <xdr:cNvPr id="776" name="直線コネクタ 775"/>
        <xdr:cNvCxnSpPr/>
      </xdr:nvCxnSpPr>
      <xdr:spPr>
        <a:xfrm>
          <a:off x="14592300" y="140436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77" name="楕円 776"/>
        <xdr:cNvSpPr/>
      </xdr:nvSpPr>
      <xdr:spPr>
        <a:xfrm>
          <a:off x="1365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114300</xdr:rowOff>
    </xdr:from>
    <xdr:to>
      <xdr:col>76</xdr:col>
      <xdr:colOff>114300</xdr:colOff>
      <xdr:row>81</xdr:row>
      <xdr:rowOff>156211</xdr:rowOff>
    </xdr:to>
    <xdr:cxnSp macro="">
      <xdr:nvCxnSpPr>
        <xdr:cNvPr id="778" name="直線コネクタ 777"/>
        <xdr:cNvCxnSpPr/>
      </xdr:nvCxnSpPr>
      <xdr:spPr>
        <a:xfrm>
          <a:off x="13703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23495</xdr:rowOff>
    </xdr:from>
    <xdr:to>
      <xdr:col>67</xdr:col>
      <xdr:colOff>101600</xdr:colOff>
      <xdr:row>81</xdr:row>
      <xdr:rowOff>125095</xdr:rowOff>
    </xdr:to>
    <xdr:sp macro="" textlink="">
      <xdr:nvSpPr>
        <xdr:cNvPr id="779" name="楕円 778"/>
        <xdr:cNvSpPr/>
      </xdr:nvSpPr>
      <xdr:spPr>
        <a:xfrm>
          <a:off x="12763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74295</xdr:rowOff>
    </xdr:from>
    <xdr:to>
      <xdr:col>71</xdr:col>
      <xdr:colOff>177800</xdr:colOff>
      <xdr:row>81</xdr:row>
      <xdr:rowOff>114300</xdr:rowOff>
    </xdr:to>
    <xdr:cxnSp macro="">
      <xdr:nvCxnSpPr>
        <xdr:cNvPr id="780" name="直線コネクタ 779"/>
        <xdr:cNvCxnSpPr/>
      </xdr:nvCxnSpPr>
      <xdr:spPr>
        <a:xfrm>
          <a:off x="12814300" y="1396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81"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782"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783"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84"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95902</xdr:rowOff>
    </xdr:from>
    <xdr:ext cx="405111" cy="259045"/>
    <xdr:sp macro="" textlink="">
      <xdr:nvSpPr>
        <xdr:cNvPr id="785" name="n_1main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52088</xdr:rowOff>
    </xdr:from>
    <xdr:ext cx="405111" cy="259045"/>
    <xdr:sp macro="" textlink="">
      <xdr:nvSpPr>
        <xdr:cNvPr id="786" name="n_2mainValue【消防施設】&#10;有形固定資産減価償却率"/>
        <xdr:cNvSpPr txBox="1"/>
      </xdr:nvSpPr>
      <xdr:spPr>
        <a:xfrm>
          <a:off x="14389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87" name="n_3main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88" name="n_4main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82006</xdr:rowOff>
    </xdr:from>
    <xdr:to>
      <xdr:col>116</xdr:col>
      <xdr:colOff>114300</xdr:colOff>
      <xdr:row>85</xdr:row>
      <xdr:rowOff>12156</xdr:rowOff>
    </xdr:to>
    <xdr:sp macro="" textlink="">
      <xdr:nvSpPr>
        <xdr:cNvPr id="830" name="楕円 829"/>
        <xdr:cNvSpPr/>
      </xdr:nvSpPr>
      <xdr:spPr>
        <a:xfrm>
          <a:off x="22110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60433</xdr:rowOff>
    </xdr:from>
    <xdr:ext cx="469744" cy="259045"/>
    <xdr:sp macro="" textlink="">
      <xdr:nvSpPr>
        <xdr:cNvPr id="831" name="【消防施設】&#10;一人当たり面積該当値テキスト"/>
        <xdr:cNvSpPr txBox="1"/>
      </xdr:nvSpPr>
      <xdr:spPr>
        <a:xfrm>
          <a:off x="2219960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85271</xdr:rowOff>
    </xdr:from>
    <xdr:to>
      <xdr:col>112</xdr:col>
      <xdr:colOff>38100</xdr:colOff>
      <xdr:row>85</xdr:row>
      <xdr:rowOff>15421</xdr:rowOff>
    </xdr:to>
    <xdr:sp macro="" textlink="">
      <xdr:nvSpPr>
        <xdr:cNvPr id="832" name="楕円 831"/>
        <xdr:cNvSpPr/>
      </xdr:nvSpPr>
      <xdr:spPr>
        <a:xfrm>
          <a:off x="2127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132806</xdr:rowOff>
    </xdr:from>
    <xdr:to>
      <xdr:col>116</xdr:col>
      <xdr:colOff>63500</xdr:colOff>
      <xdr:row>84</xdr:row>
      <xdr:rowOff>136071</xdr:rowOff>
    </xdr:to>
    <xdr:cxnSp macro="">
      <xdr:nvCxnSpPr>
        <xdr:cNvPr id="833" name="直線コネクタ 832"/>
        <xdr:cNvCxnSpPr/>
      </xdr:nvCxnSpPr>
      <xdr:spPr>
        <a:xfrm flipV="1">
          <a:off x="21323300" y="145346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91802</xdr:rowOff>
    </xdr:from>
    <xdr:to>
      <xdr:col>107</xdr:col>
      <xdr:colOff>101600</xdr:colOff>
      <xdr:row>85</xdr:row>
      <xdr:rowOff>21952</xdr:rowOff>
    </xdr:to>
    <xdr:sp macro="" textlink="">
      <xdr:nvSpPr>
        <xdr:cNvPr id="834" name="楕円 833"/>
        <xdr:cNvSpPr/>
      </xdr:nvSpPr>
      <xdr:spPr>
        <a:xfrm>
          <a:off x="20383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136071</xdr:rowOff>
    </xdr:from>
    <xdr:to>
      <xdr:col>111</xdr:col>
      <xdr:colOff>177800</xdr:colOff>
      <xdr:row>84</xdr:row>
      <xdr:rowOff>142602</xdr:rowOff>
    </xdr:to>
    <xdr:cxnSp macro="">
      <xdr:nvCxnSpPr>
        <xdr:cNvPr id="835" name="直線コネクタ 834"/>
        <xdr:cNvCxnSpPr/>
      </xdr:nvCxnSpPr>
      <xdr:spPr>
        <a:xfrm flipV="1">
          <a:off x="20434300" y="145378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95069</xdr:rowOff>
    </xdr:from>
    <xdr:to>
      <xdr:col>102</xdr:col>
      <xdr:colOff>165100</xdr:colOff>
      <xdr:row>85</xdr:row>
      <xdr:rowOff>25219</xdr:rowOff>
    </xdr:to>
    <xdr:sp macro="" textlink="">
      <xdr:nvSpPr>
        <xdr:cNvPr id="836" name="楕円 835"/>
        <xdr:cNvSpPr/>
      </xdr:nvSpPr>
      <xdr:spPr>
        <a:xfrm>
          <a:off x="19494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142602</xdr:rowOff>
    </xdr:from>
    <xdr:to>
      <xdr:col>107</xdr:col>
      <xdr:colOff>50800</xdr:colOff>
      <xdr:row>84</xdr:row>
      <xdr:rowOff>145869</xdr:rowOff>
    </xdr:to>
    <xdr:cxnSp macro="">
      <xdr:nvCxnSpPr>
        <xdr:cNvPr id="837" name="直線コネクタ 836"/>
        <xdr:cNvCxnSpPr/>
      </xdr:nvCxnSpPr>
      <xdr:spPr>
        <a:xfrm flipV="1">
          <a:off x="19545300" y="1454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8" name="楕円 837"/>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145869</xdr:rowOff>
    </xdr:from>
    <xdr:to>
      <xdr:col>102</xdr:col>
      <xdr:colOff>114300</xdr:colOff>
      <xdr:row>84</xdr:row>
      <xdr:rowOff>152400</xdr:rowOff>
    </xdr:to>
    <xdr:cxnSp macro="">
      <xdr:nvCxnSpPr>
        <xdr:cNvPr id="839" name="直線コネクタ 838"/>
        <xdr:cNvCxnSpPr/>
      </xdr:nvCxnSpPr>
      <xdr:spPr>
        <a:xfrm flipV="1">
          <a:off x="18656300" y="1454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843"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6548</xdr:rowOff>
    </xdr:from>
    <xdr:ext cx="469744" cy="259045"/>
    <xdr:sp macro="" textlink="">
      <xdr:nvSpPr>
        <xdr:cNvPr id="844" name="n_1mainValue【消防施設】&#10;一人当たり面積"/>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13079</xdr:rowOff>
    </xdr:from>
    <xdr:ext cx="469744" cy="259045"/>
    <xdr:sp macro="" textlink="">
      <xdr:nvSpPr>
        <xdr:cNvPr id="845" name="n_2mainValue【消防施設】&#10;一人当たり面積"/>
        <xdr:cNvSpPr txBox="1"/>
      </xdr:nvSpPr>
      <xdr:spPr>
        <a:xfrm>
          <a:off x="201994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16346</xdr:rowOff>
    </xdr:from>
    <xdr:ext cx="469744" cy="259045"/>
    <xdr:sp macro="" textlink="">
      <xdr:nvSpPr>
        <xdr:cNvPr id="846" name="n_3mainValue【消防施設】&#10;一人当たり面積"/>
        <xdr:cNvSpPr txBox="1"/>
      </xdr:nvSpPr>
      <xdr:spPr>
        <a:xfrm>
          <a:off x="19310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47" name="n_4main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6"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887" name="楕円 886"/>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888" name="【庁舎】&#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92075</xdr:rowOff>
    </xdr:from>
    <xdr:to>
      <xdr:col>81</xdr:col>
      <xdr:colOff>101600</xdr:colOff>
      <xdr:row>107</xdr:row>
      <xdr:rowOff>22225</xdr:rowOff>
    </xdr:to>
    <xdr:sp macro="" textlink="">
      <xdr:nvSpPr>
        <xdr:cNvPr id="889" name="楕円 888"/>
        <xdr:cNvSpPr/>
      </xdr:nvSpPr>
      <xdr:spPr>
        <a:xfrm>
          <a:off x="15430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142875</xdr:rowOff>
    </xdr:from>
    <xdr:to>
      <xdr:col>85</xdr:col>
      <xdr:colOff>127000</xdr:colOff>
      <xdr:row>107</xdr:row>
      <xdr:rowOff>11430</xdr:rowOff>
    </xdr:to>
    <xdr:cxnSp macro="">
      <xdr:nvCxnSpPr>
        <xdr:cNvPr id="890" name="直線コネクタ 889"/>
        <xdr:cNvCxnSpPr/>
      </xdr:nvCxnSpPr>
      <xdr:spPr>
        <a:xfrm>
          <a:off x="15481300" y="183165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57786</xdr:rowOff>
    </xdr:from>
    <xdr:to>
      <xdr:col>76</xdr:col>
      <xdr:colOff>165100</xdr:colOff>
      <xdr:row>106</xdr:row>
      <xdr:rowOff>159386</xdr:rowOff>
    </xdr:to>
    <xdr:sp macro="" textlink="">
      <xdr:nvSpPr>
        <xdr:cNvPr id="891" name="楕円 890"/>
        <xdr:cNvSpPr/>
      </xdr:nvSpPr>
      <xdr:spPr>
        <a:xfrm>
          <a:off x="14541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108586</xdr:rowOff>
    </xdr:from>
    <xdr:to>
      <xdr:col>81</xdr:col>
      <xdr:colOff>50800</xdr:colOff>
      <xdr:row>106</xdr:row>
      <xdr:rowOff>142875</xdr:rowOff>
    </xdr:to>
    <xdr:cxnSp macro="">
      <xdr:nvCxnSpPr>
        <xdr:cNvPr id="892" name="直線コネクタ 891"/>
        <xdr:cNvCxnSpPr/>
      </xdr:nvCxnSpPr>
      <xdr:spPr>
        <a:xfrm>
          <a:off x="14592300" y="18282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893" name="楕円 892"/>
        <xdr:cNvSpPr/>
      </xdr:nvSpPr>
      <xdr:spPr>
        <a:xfrm>
          <a:off x="1365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108586</xdr:rowOff>
    </xdr:to>
    <xdr:cxnSp macro="">
      <xdr:nvCxnSpPr>
        <xdr:cNvPr id="894" name="直線コネクタ 893"/>
        <xdr:cNvCxnSpPr/>
      </xdr:nvCxnSpPr>
      <xdr:spPr>
        <a:xfrm>
          <a:off x="13703300" y="18257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50164</xdr:rowOff>
    </xdr:from>
    <xdr:to>
      <xdr:col>67</xdr:col>
      <xdr:colOff>101600</xdr:colOff>
      <xdr:row>106</xdr:row>
      <xdr:rowOff>151764</xdr:rowOff>
    </xdr:to>
    <xdr:sp macro="" textlink="">
      <xdr:nvSpPr>
        <xdr:cNvPr id="895" name="楕円 894"/>
        <xdr:cNvSpPr/>
      </xdr:nvSpPr>
      <xdr:spPr>
        <a:xfrm>
          <a:off x="1276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83820</xdr:rowOff>
    </xdr:from>
    <xdr:to>
      <xdr:col>71</xdr:col>
      <xdr:colOff>177800</xdr:colOff>
      <xdr:row>106</xdr:row>
      <xdr:rowOff>100964</xdr:rowOff>
    </xdr:to>
    <xdr:cxnSp macro="">
      <xdr:nvCxnSpPr>
        <xdr:cNvPr id="896" name="直線コネクタ 895"/>
        <xdr:cNvCxnSpPr/>
      </xdr:nvCxnSpPr>
      <xdr:spPr>
        <a:xfrm flipV="1">
          <a:off x="12814300" y="182575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97"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98"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899"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900"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13352</xdr:rowOff>
    </xdr:from>
    <xdr:ext cx="405111" cy="259045"/>
    <xdr:sp macro="" textlink="">
      <xdr:nvSpPr>
        <xdr:cNvPr id="901" name="n_1mainValue【庁舎】&#10;有形固定資産減価償却率"/>
        <xdr:cNvSpPr txBox="1"/>
      </xdr:nvSpPr>
      <xdr:spPr>
        <a:xfrm>
          <a:off x="15266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150513</xdr:rowOff>
    </xdr:from>
    <xdr:ext cx="405111" cy="259045"/>
    <xdr:sp macro="" textlink="">
      <xdr:nvSpPr>
        <xdr:cNvPr id="902" name="n_2mainValue【庁舎】&#10;有形固定資産減価償却率"/>
        <xdr:cNvSpPr txBox="1"/>
      </xdr:nvSpPr>
      <xdr:spPr>
        <a:xfrm>
          <a:off x="14389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903" name="n_3mainValue【庁舎】&#10;有形固定資産減価償却率"/>
        <xdr:cNvSpPr txBox="1"/>
      </xdr:nvSpPr>
      <xdr:spPr>
        <a:xfrm>
          <a:off x="13500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142891</xdr:rowOff>
    </xdr:from>
    <xdr:ext cx="405111" cy="259045"/>
    <xdr:sp macro="" textlink="">
      <xdr:nvSpPr>
        <xdr:cNvPr id="904" name="n_4mainValue【庁舎】&#10;有形固定資産減価償却率"/>
        <xdr:cNvSpPr txBox="1"/>
      </xdr:nvSpPr>
      <xdr:spPr>
        <a:xfrm>
          <a:off x="12611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108131</xdr:rowOff>
    </xdr:from>
    <xdr:to>
      <xdr:col>116</xdr:col>
      <xdr:colOff>114300</xdr:colOff>
      <xdr:row>107</xdr:row>
      <xdr:rowOff>38281</xdr:rowOff>
    </xdr:to>
    <xdr:sp macro="" textlink="">
      <xdr:nvSpPr>
        <xdr:cNvPr id="946" name="楕円 945"/>
        <xdr:cNvSpPr/>
      </xdr:nvSpPr>
      <xdr:spPr>
        <a:xfrm>
          <a:off x="22110700" y="182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86558</xdr:rowOff>
    </xdr:from>
    <xdr:ext cx="469744" cy="259045"/>
    <xdr:sp macro="" textlink="">
      <xdr:nvSpPr>
        <xdr:cNvPr id="947" name="【庁舎】&#10;一人当たり面積該当値テキスト"/>
        <xdr:cNvSpPr txBox="1"/>
      </xdr:nvSpPr>
      <xdr:spPr>
        <a:xfrm>
          <a:off x="22199600" y="1826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112486</xdr:rowOff>
    </xdr:from>
    <xdr:to>
      <xdr:col>112</xdr:col>
      <xdr:colOff>38100</xdr:colOff>
      <xdr:row>107</xdr:row>
      <xdr:rowOff>42636</xdr:rowOff>
    </xdr:to>
    <xdr:sp macro="" textlink="">
      <xdr:nvSpPr>
        <xdr:cNvPr id="948" name="楕円 947"/>
        <xdr:cNvSpPr/>
      </xdr:nvSpPr>
      <xdr:spPr>
        <a:xfrm>
          <a:off x="21272500" y="182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158931</xdr:rowOff>
    </xdr:from>
    <xdr:to>
      <xdr:col>116</xdr:col>
      <xdr:colOff>63500</xdr:colOff>
      <xdr:row>106</xdr:row>
      <xdr:rowOff>163286</xdr:rowOff>
    </xdr:to>
    <xdr:cxnSp macro="">
      <xdr:nvCxnSpPr>
        <xdr:cNvPr id="949" name="直線コネクタ 948"/>
        <xdr:cNvCxnSpPr/>
      </xdr:nvCxnSpPr>
      <xdr:spPr>
        <a:xfrm flipV="1">
          <a:off x="21323300" y="18332631"/>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117929</xdr:rowOff>
    </xdr:from>
    <xdr:to>
      <xdr:col>107</xdr:col>
      <xdr:colOff>101600</xdr:colOff>
      <xdr:row>107</xdr:row>
      <xdr:rowOff>48079</xdr:rowOff>
    </xdr:to>
    <xdr:sp macro="" textlink="">
      <xdr:nvSpPr>
        <xdr:cNvPr id="950" name="楕円 949"/>
        <xdr:cNvSpPr/>
      </xdr:nvSpPr>
      <xdr:spPr>
        <a:xfrm>
          <a:off x="20383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163286</xdr:rowOff>
    </xdr:from>
    <xdr:to>
      <xdr:col>111</xdr:col>
      <xdr:colOff>177800</xdr:colOff>
      <xdr:row>106</xdr:row>
      <xdr:rowOff>168729</xdr:rowOff>
    </xdr:to>
    <xdr:cxnSp macro="">
      <xdr:nvCxnSpPr>
        <xdr:cNvPr id="951" name="直線コネクタ 950"/>
        <xdr:cNvCxnSpPr/>
      </xdr:nvCxnSpPr>
      <xdr:spPr>
        <a:xfrm flipV="1">
          <a:off x="20434300" y="1833698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952" name="楕円 951"/>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168729</xdr:rowOff>
    </xdr:from>
    <xdr:to>
      <xdr:col>107</xdr:col>
      <xdr:colOff>50800</xdr:colOff>
      <xdr:row>107</xdr:row>
      <xdr:rowOff>5987</xdr:rowOff>
    </xdr:to>
    <xdr:cxnSp macro="">
      <xdr:nvCxnSpPr>
        <xdr:cNvPr id="953" name="直線コネクタ 952"/>
        <xdr:cNvCxnSpPr/>
      </xdr:nvCxnSpPr>
      <xdr:spPr>
        <a:xfrm flipV="1">
          <a:off x="19545300" y="183424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82006</xdr:rowOff>
    </xdr:from>
    <xdr:to>
      <xdr:col>98</xdr:col>
      <xdr:colOff>38100</xdr:colOff>
      <xdr:row>107</xdr:row>
      <xdr:rowOff>12156</xdr:rowOff>
    </xdr:to>
    <xdr:sp macro="" textlink="">
      <xdr:nvSpPr>
        <xdr:cNvPr id="954" name="楕円 953"/>
        <xdr:cNvSpPr/>
      </xdr:nvSpPr>
      <xdr:spPr>
        <a:xfrm>
          <a:off x="18605500" y="182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132806</xdr:rowOff>
    </xdr:from>
    <xdr:to>
      <xdr:col>102</xdr:col>
      <xdr:colOff>114300</xdr:colOff>
      <xdr:row>107</xdr:row>
      <xdr:rowOff>5987</xdr:rowOff>
    </xdr:to>
    <xdr:cxnSp macro="">
      <xdr:nvCxnSpPr>
        <xdr:cNvPr id="955" name="直線コネクタ 954"/>
        <xdr:cNvCxnSpPr/>
      </xdr:nvCxnSpPr>
      <xdr:spPr>
        <a:xfrm>
          <a:off x="18656300" y="18306506"/>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95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7"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58"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59"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33763</xdr:rowOff>
    </xdr:from>
    <xdr:ext cx="469744" cy="259045"/>
    <xdr:sp macro="" textlink="">
      <xdr:nvSpPr>
        <xdr:cNvPr id="960" name="n_1mainValue【庁舎】&#10;一人当たり面積"/>
        <xdr:cNvSpPr txBox="1"/>
      </xdr:nvSpPr>
      <xdr:spPr>
        <a:xfrm>
          <a:off x="21075727" y="183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39206</xdr:rowOff>
    </xdr:from>
    <xdr:ext cx="469744" cy="259045"/>
    <xdr:sp macro="" textlink="">
      <xdr:nvSpPr>
        <xdr:cNvPr id="961" name="n_2mainValue【庁舎】&#10;一人当たり面積"/>
        <xdr:cNvSpPr txBox="1"/>
      </xdr:nvSpPr>
      <xdr:spPr>
        <a:xfrm>
          <a:off x="20199427" y="18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47914</xdr:rowOff>
    </xdr:from>
    <xdr:ext cx="469744" cy="259045"/>
    <xdr:sp macro="" textlink="">
      <xdr:nvSpPr>
        <xdr:cNvPr id="962" name="n_3mainValue【庁舎】&#10;一人当たり面積"/>
        <xdr:cNvSpPr txBox="1"/>
      </xdr:nvSpPr>
      <xdr:spPr>
        <a:xfrm>
          <a:off x="19310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3283</xdr:rowOff>
    </xdr:from>
    <xdr:ext cx="469744" cy="259045"/>
    <xdr:sp macro="" textlink="">
      <xdr:nvSpPr>
        <xdr:cNvPr id="963" name="n_4mainValue【庁舎】&#10;一人当たり面積"/>
        <xdr:cNvSpPr txBox="1"/>
      </xdr:nvSpPr>
      <xdr:spPr>
        <a:xfrm>
          <a:off x="18421427" y="183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年度同様、有形固定資産減価償却率が類似団体平均を大きく上回っているため、行政機能の維持にも配慮しながら計画的な長寿命化を行っていく。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年度同様、一人当たり面積が類似団体平均を大きく上回っているため、利用状況や需要の変化を見極めて施設の配置や規模の最適化を図っていく。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41,372
41,121
192.74
27,080,736
25,900,955
568,586
12,897,729
21,730,436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ポイント増のほぼ横ばいとなり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昨年度と同じく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類似団体平均値と同じになった。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交付税制度改正に伴う普通交付税算定上の需要額全体が増とな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、固定資産税や地方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消費税交付金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普通交付税算定上の収入額も増となったため指数は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次年度以降も、地域経済の活性化や人口減対策に重点を置いた「阿賀野市総合計画」に基づく実施計画事業の遂行で、税収確保等により指数向上を目指したい。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増のほぼ横ばいとなったが、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っており、全体的には健全な比率であると考える。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ほぼ横ばいとなった要因は、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各種交付金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や交付税等の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により経常一財が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206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百万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円</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たものの、経常的事業費も増加（経常経費充当一財</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会計に移行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下水道事業では、経営改善による繰出金の削減等の検討も視野に入れ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、全庁的にはＩＣＴの活用等による事務の効率化を検討し、経常経費の削減を図り、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現状比率の堅持に努めたい。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140970</xdr:rowOff>
    </xdr:to>
    <xdr:cxnSp macro="">
      <xdr:nvCxnSpPr>
        <xdr:cNvPr id="132" name="直線コネクタ 131"/>
        <xdr:cNvCxnSpPr/>
      </xdr:nvCxnSpPr>
      <xdr:spPr>
        <a:xfrm>
          <a:off x="4114800" y="1076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132927</xdr:rowOff>
    </xdr:to>
    <xdr:cxnSp macro="">
      <xdr:nvCxnSpPr>
        <xdr:cNvPr id="135" name="直線コネクタ 134"/>
        <xdr:cNvCxnSpPr/>
      </xdr:nvCxnSpPr>
      <xdr:spPr>
        <a:xfrm>
          <a:off x="3225800" y="106502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157056</xdr:rowOff>
    </xdr:to>
    <xdr:cxnSp macro="">
      <xdr:nvCxnSpPr>
        <xdr:cNvPr id="138" name="直線コネクタ 137"/>
        <xdr:cNvCxnSpPr/>
      </xdr:nvCxnSpPr>
      <xdr:spPr>
        <a:xfrm flipV="1">
          <a:off x="2336800" y="10650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82127</xdr:rowOff>
    </xdr:to>
    <xdr:cxnSp macro="">
      <xdr:nvCxnSpPr>
        <xdr:cNvPr id="141" name="直線コネクタ 140"/>
        <xdr:cNvCxnSpPr/>
      </xdr:nvCxnSpPr>
      <xdr:spPr>
        <a:xfrm flipV="1">
          <a:off x="1447800" y="107869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0" name="テキスト ボックス 159"/>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13,229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、類似団体平均から</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25,240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が前年度から増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となり、物件費も増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が要因となり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人あたりの経費</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人件費増加の要因は、会計年度任用職員制度の施行によるものである（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百万円）。物件費増加の要因としては、小中学校のタブレット購入費の増（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百万円）が挙げられる。タブレット購入費は、臨時的な費用のため次年度は減少が見込まれる。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今後も多様化する事業への対応で一定の職員補充が必要なことと、会計年度任用職員制度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増加要因を考慮して、公共施設等総合管理計画に基づく施設の統廃合、運営のアウトソーシング等の検討、人口減対策事業の取組みから現状水準の維持に努めたい。</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20879</xdr:rowOff>
    </xdr:from>
    <xdr:to>
      <xdr:col>23</xdr:col>
      <xdr:colOff>133350</xdr:colOff>
      <xdr:row>82</xdr:row>
      <xdr:rowOff>112085</xdr:rowOff>
    </xdr:to>
    <xdr:cxnSp macro="">
      <xdr:nvCxnSpPr>
        <xdr:cNvPr id="197" name="直線コネクタ 196"/>
        <xdr:cNvCxnSpPr/>
      </xdr:nvCxnSpPr>
      <xdr:spPr>
        <a:xfrm>
          <a:off x="4114800" y="14079779"/>
          <a:ext cx="838200" cy="9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153935</xdr:rowOff>
    </xdr:from>
    <xdr:to>
      <xdr:col>19</xdr:col>
      <xdr:colOff>133350</xdr:colOff>
      <xdr:row>82</xdr:row>
      <xdr:rowOff>20879</xdr:rowOff>
    </xdr:to>
    <xdr:cxnSp macro="">
      <xdr:nvCxnSpPr>
        <xdr:cNvPr id="200" name="直線コネクタ 199"/>
        <xdr:cNvCxnSpPr/>
      </xdr:nvCxnSpPr>
      <xdr:spPr>
        <a:xfrm>
          <a:off x="3225800" y="14041385"/>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153935</xdr:rowOff>
    </xdr:from>
    <xdr:to>
      <xdr:col>15</xdr:col>
      <xdr:colOff>82550</xdr:colOff>
      <xdr:row>82</xdr:row>
      <xdr:rowOff>10001</xdr:rowOff>
    </xdr:to>
    <xdr:cxnSp macro="">
      <xdr:nvCxnSpPr>
        <xdr:cNvPr id="203" name="直線コネクタ 202"/>
        <xdr:cNvCxnSpPr/>
      </xdr:nvCxnSpPr>
      <xdr:spPr>
        <a:xfrm flipV="1">
          <a:off x="2336800" y="14041385"/>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153763</xdr:rowOff>
    </xdr:from>
    <xdr:to>
      <xdr:col>11</xdr:col>
      <xdr:colOff>31750</xdr:colOff>
      <xdr:row>82</xdr:row>
      <xdr:rowOff>10001</xdr:rowOff>
    </xdr:to>
    <xdr:cxnSp macro="">
      <xdr:nvCxnSpPr>
        <xdr:cNvPr id="206" name="直線コネクタ 205"/>
        <xdr:cNvCxnSpPr/>
      </xdr:nvCxnSpPr>
      <xdr:spPr>
        <a:xfrm>
          <a:off x="1447800" y="14041213"/>
          <a:ext cx="889000" cy="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61285</xdr:rowOff>
    </xdr:from>
    <xdr:to>
      <xdr:col>23</xdr:col>
      <xdr:colOff>184150</xdr:colOff>
      <xdr:row>82</xdr:row>
      <xdr:rowOff>162885</xdr:rowOff>
    </xdr:to>
    <xdr:sp macro="" textlink="">
      <xdr:nvSpPr>
        <xdr:cNvPr id="216" name="楕円 215"/>
        <xdr:cNvSpPr/>
      </xdr:nvSpPr>
      <xdr:spPr>
        <a:xfrm>
          <a:off x="4902200" y="141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77812</xdr:rowOff>
    </xdr:from>
    <xdr:ext cx="762000" cy="259045"/>
    <xdr:sp macro="" textlink="">
      <xdr:nvSpPr>
        <xdr:cNvPr id="217" name="人件費・物件費等の状況該当値テキスト"/>
        <xdr:cNvSpPr txBox="1"/>
      </xdr:nvSpPr>
      <xdr:spPr>
        <a:xfrm>
          <a:off x="5041900" y="1396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141529</xdr:rowOff>
    </xdr:from>
    <xdr:to>
      <xdr:col>19</xdr:col>
      <xdr:colOff>184150</xdr:colOff>
      <xdr:row>82</xdr:row>
      <xdr:rowOff>71679</xdr:rowOff>
    </xdr:to>
    <xdr:sp macro="" textlink="">
      <xdr:nvSpPr>
        <xdr:cNvPr id="218" name="楕円 217"/>
        <xdr:cNvSpPr/>
      </xdr:nvSpPr>
      <xdr:spPr>
        <a:xfrm>
          <a:off x="4064000" y="140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81856</xdr:rowOff>
    </xdr:from>
    <xdr:ext cx="736600" cy="259045"/>
    <xdr:sp macro="" textlink="">
      <xdr:nvSpPr>
        <xdr:cNvPr id="219" name="テキスト ボックス 218"/>
        <xdr:cNvSpPr txBox="1"/>
      </xdr:nvSpPr>
      <xdr:spPr>
        <a:xfrm>
          <a:off x="3733800" y="1379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103135</xdr:rowOff>
    </xdr:from>
    <xdr:to>
      <xdr:col>15</xdr:col>
      <xdr:colOff>133350</xdr:colOff>
      <xdr:row>82</xdr:row>
      <xdr:rowOff>33285</xdr:rowOff>
    </xdr:to>
    <xdr:sp macro="" textlink="">
      <xdr:nvSpPr>
        <xdr:cNvPr id="220" name="楕円 219"/>
        <xdr:cNvSpPr/>
      </xdr:nvSpPr>
      <xdr:spPr>
        <a:xfrm>
          <a:off x="3175000" y="1399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43462</xdr:rowOff>
    </xdr:from>
    <xdr:ext cx="762000" cy="259045"/>
    <xdr:sp macro="" textlink="">
      <xdr:nvSpPr>
        <xdr:cNvPr id="221" name="テキスト ボックス 220"/>
        <xdr:cNvSpPr txBox="1"/>
      </xdr:nvSpPr>
      <xdr:spPr>
        <a:xfrm>
          <a:off x="2844800" y="1375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130651</xdr:rowOff>
    </xdr:from>
    <xdr:to>
      <xdr:col>11</xdr:col>
      <xdr:colOff>82550</xdr:colOff>
      <xdr:row>82</xdr:row>
      <xdr:rowOff>60801</xdr:rowOff>
    </xdr:to>
    <xdr:sp macro="" textlink="">
      <xdr:nvSpPr>
        <xdr:cNvPr id="222" name="楕円 221"/>
        <xdr:cNvSpPr/>
      </xdr:nvSpPr>
      <xdr:spPr>
        <a:xfrm>
          <a:off x="2286000" y="140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70978</xdr:rowOff>
    </xdr:from>
    <xdr:ext cx="762000" cy="259045"/>
    <xdr:sp macro="" textlink="">
      <xdr:nvSpPr>
        <xdr:cNvPr id="223" name="テキスト ボックス 222"/>
        <xdr:cNvSpPr txBox="1"/>
      </xdr:nvSpPr>
      <xdr:spPr>
        <a:xfrm>
          <a:off x="1955800" y="1378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102963</xdr:rowOff>
    </xdr:from>
    <xdr:to>
      <xdr:col>7</xdr:col>
      <xdr:colOff>31750</xdr:colOff>
      <xdr:row>82</xdr:row>
      <xdr:rowOff>33113</xdr:rowOff>
    </xdr:to>
    <xdr:sp macro="" textlink="">
      <xdr:nvSpPr>
        <xdr:cNvPr id="224" name="楕円 223"/>
        <xdr:cNvSpPr/>
      </xdr:nvSpPr>
      <xdr:spPr>
        <a:xfrm>
          <a:off x="1397000" y="139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43290</xdr:rowOff>
    </xdr:from>
    <xdr:ext cx="762000" cy="259045"/>
    <xdr:sp macro="" textlink="">
      <xdr:nvSpPr>
        <xdr:cNvPr id="225" name="テキスト ボックス 224"/>
        <xdr:cNvSpPr txBox="1"/>
      </xdr:nvSpPr>
      <xdr:spPr>
        <a:xfrm>
          <a:off x="1066800" y="1375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おり、順位も高いものとなった。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これは、給与体系の低い新卒採用者が増えていることに起因するものである。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類似団体平均や国の制度改正、地方財政計画をはじめとした動向を注視し、「人事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評価</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制度」の効果的な運用によって指数だけではなくバランスのとれた質の高い給与体系を目指したい。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48079</xdr:rowOff>
    </xdr:to>
    <xdr:cxnSp macro="">
      <xdr:nvCxnSpPr>
        <xdr:cNvPr id="261" name="直線コネクタ 260"/>
        <xdr:cNvCxnSpPr/>
      </xdr:nvCxnSpPr>
      <xdr:spPr>
        <a:xfrm>
          <a:off x="16179800" y="143637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13607</xdr:rowOff>
    </xdr:to>
    <xdr:cxnSp macro="">
      <xdr:nvCxnSpPr>
        <xdr:cNvPr id="264" name="直線コネクタ 263"/>
        <xdr:cNvCxnSpPr/>
      </xdr:nvCxnSpPr>
      <xdr:spPr>
        <a:xfrm flipV="1">
          <a:off x="15290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13607</xdr:rowOff>
    </xdr:to>
    <xdr:cxnSp macro="">
      <xdr:nvCxnSpPr>
        <xdr:cNvPr id="267" name="直線コネクタ 266"/>
        <xdr:cNvCxnSpPr/>
      </xdr:nvCxnSpPr>
      <xdr:spPr>
        <a:xfrm>
          <a:off x="14401800" y="143119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30843</xdr:rowOff>
    </xdr:to>
    <xdr:cxnSp macro="">
      <xdr:nvCxnSpPr>
        <xdr:cNvPr id="270" name="直線コネクタ 269"/>
        <xdr:cNvCxnSpPr/>
      </xdr:nvCxnSpPr>
      <xdr:spPr>
        <a:xfrm flipV="1">
          <a:off x="13512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2" name="楕円 28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3" name="テキスト ボックス 28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く早期退職者の勧奨、新規採用者の抑制によって人口が減少する中でも一定の水準を保持していると考えるが、職員年齢構成の偏在化を解消するための職員補充を行ったため、比率が上昇した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しかし、人員の適正化は引き続き必要なため、「阿賀野市総合計画」に基づく事業遂行の中で、事業毎の事務量の把握を行い人員配分の最適化に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げ、職員数の抑制に努めたい。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18597</xdr:rowOff>
    </xdr:to>
    <xdr:cxnSp macro="">
      <xdr:nvCxnSpPr>
        <xdr:cNvPr id="326" name="直線コネクタ 325"/>
        <xdr:cNvCxnSpPr/>
      </xdr:nvCxnSpPr>
      <xdr:spPr>
        <a:xfrm>
          <a:off x="16179800" y="10626090"/>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167640</xdr:rowOff>
    </xdr:to>
    <xdr:cxnSp macro="">
      <xdr:nvCxnSpPr>
        <xdr:cNvPr id="329" name="直線コネクタ 328"/>
        <xdr:cNvCxnSpPr/>
      </xdr:nvCxnSpPr>
      <xdr:spPr>
        <a:xfrm>
          <a:off x="15290800" y="106088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114209</xdr:rowOff>
    </xdr:from>
    <xdr:to>
      <xdr:col>72</xdr:col>
      <xdr:colOff>203200</xdr:colOff>
      <xdr:row>61</xdr:row>
      <xdr:rowOff>150404</xdr:rowOff>
    </xdr:to>
    <xdr:cxnSp macro="">
      <xdr:nvCxnSpPr>
        <xdr:cNvPr id="332" name="直線コネクタ 331"/>
        <xdr:cNvCxnSpPr/>
      </xdr:nvCxnSpPr>
      <xdr:spPr>
        <a:xfrm>
          <a:off x="14401800" y="1057265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114209</xdr:rowOff>
    </xdr:to>
    <xdr:cxnSp macro="">
      <xdr:nvCxnSpPr>
        <xdr:cNvPr id="335" name="直線コネクタ 334"/>
        <xdr:cNvCxnSpPr/>
      </xdr:nvCxnSpPr>
      <xdr:spPr>
        <a:xfrm>
          <a:off x="13512800" y="1056404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45" name="楕円 344"/>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111324</xdr:rowOff>
    </xdr:from>
    <xdr:ext cx="762000" cy="259045"/>
    <xdr:sp macro="" textlink="">
      <xdr:nvSpPr>
        <xdr:cNvPr id="346" name="定員管理の状況該当値テキスト"/>
        <xdr:cNvSpPr txBox="1"/>
      </xdr:nvSpPr>
      <xdr:spPr>
        <a:xfrm>
          <a:off x="17106900" y="1056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7" name="楕円 346"/>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8" name="テキスト ボックス 347"/>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9" name="楕円 348"/>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14531</xdr:rowOff>
    </xdr:from>
    <xdr:ext cx="762000" cy="259045"/>
    <xdr:sp macro="" textlink="">
      <xdr:nvSpPr>
        <xdr:cNvPr id="350" name="テキスト ボックス 349"/>
        <xdr:cNvSpPr txBox="1"/>
      </xdr:nvSpPr>
      <xdr:spPr>
        <a:xfrm>
          <a:off x="14909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63409</xdr:rowOff>
    </xdr:from>
    <xdr:to>
      <xdr:col>68</xdr:col>
      <xdr:colOff>203200</xdr:colOff>
      <xdr:row>61</xdr:row>
      <xdr:rowOff>165009</xdr:rowOff>
    </xdr:to>
    <xdr:sp macro="" textlink="">
      <xdr:nvSpPr>
        <xdr:cNvPr id="351" name="楕円 350"/>
        <xdr:cNvSpPr/>
      </xdr:nvSpPr>
      <xdr:spPr>
        <a:xfrm>
          <a:off x="14351000" y="105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149786</xdr:rowOff>
    </xdr:from>
    <xdr:ext cx="762000" cy="259045"/>
    <xdr:sp macro="" textlink="">
      <xdr:nvSpPr>
        <xdr:cNvPr id="352" name="テキスト ボックス 351"/>
        <xdr:cNvSpPr txBox="1"/>
      </xdr:nvSpPr>
      <xdr:spPr>
        <a:xfrm>
          <a:off x="14020800" y="1060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53" name="楕円 352"/>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141168</xdr:rowOff>
    </xdr:from>
    <xdr:ext cx="762000" cy="259045"/>
    <xdr:sp macro="" textlink="">
      <xdr:nvSpPr>
        <xdr:cNvPr id="354" name="テキスト ボックス 353"/>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下回る結果となった。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）し、単年度では比率が若干上昇したが、実質公債費比率は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か年平均のため改善となった。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段階的に学校施設耐震化や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病院建設事業での借入金における元金据置の終了によって公債費負担が増え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の上昇が懸念される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、新規発行債の抑制と、「阿賀野市総合計画」に基づく計画的な事業展開により比率上昇の抑制を目指したい。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97790</xdr:rowOff>
    </xdr:to>
    <xdr:cxnSp macro="">
      <xdr:nvCxnSpPr>
        <xdr:cNvPr id="387" name="直線コネクタ 386"/>
        <xdr:cNvCxnSpPr/>
      </xdr:nvCxnSpPr>
      <xdr:spPr>
        <a:xfrm flipV="1">
          <a:off x="16179800" y="72504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43</xdr:row>
      <xdr:rowOff>63077</xdr:rowOff>
    </xdr:to>
    <xdr:cxnSp macro="">
      <xdr:nvCxnSpPr>
        <xdr:cNvPr id="390" name="直線コネクタ 389"/>
        <xdr:cNvCxnSpPr/>
      </xdr:nvCxnSpPr>
      <xdr:spPr>
        <a:xfrm flipV="1">
          <a:off x="15290800" y="72986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44</xdr:row>
      <xdr:rowOff>36406</xdr:rowOff>
    </xdr:to>
    <xdr:cxnSp macro="">
      <xdr:nvCxnSpPr>
        <xdr:cNvPr id="393" name="直線コネクタ 392"/>
        <xdr:cNvCxnSpPr/>
      </xdr:nvCxnSpPr>
      <xdr:spPr>
        <a:xfrm flipV="1">
          <a:off x="14401800" y="74354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124883</xdr:rowOff>
    </xdr:to>
    <xdr:cxnSp macro="">
      <xdr:nvCxnSpPr>
        <xdr:cNvPr id="396" name="直線コネクタ 395"/>
        <xdr:cNvCxnSpPr/>
      </xdr:nvCxnSpPr>
      <xdr:spPr>
        <a:xfrm flipV="1">
          <a:off x="13512800" y="75802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6" name="楕円 405"/>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15257</xdr:rowOff>
    </xdr:from>
    <xdr:ext cx="762000" cy="259045"/>
    <xdr:sp macro="" textlink="">
      <xdr:nvSpPr>
        <xdr:cNvPr id="407" name="公債費負担の状況該当値テキスト"/>
        <xdr:cNvSpPr txBox="1"/>
      </xdr:nvSpPr>
      <xdr:spPr>
        <a:xfrm>
          <a:off x="17106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8" name="楕円 407"/>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9" name="テキスト ボックス 408"/>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10" name="楕円 409"/>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11" name="テキスト ボックス 410"/>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157056</xdr:rowOff>
    </xdr:from>
    <xdr:to>
      <xdr:col>68</xdr:col>
      <xdr:colOff>203200</xdr:colOff>
      <xdr:row>44</xdr:row>
      <xdr:rowOff>87206</xdr:rowOff>
    </xdr:to>
    <xdr:sp macro="" textlink="">
      <xdr:nvSpPr>
        <xdr:cNvPr id="412" name="楕円 411"/>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71983</xdr:rowOff>
    </xdr:from>
    <xdr:ext cx="762000" cy="259045"/>
    <xdr:sp macro="" textlink="">
      <xdr:nvSpPr>
        <xdr:cNvPr id="413" name="テキスト ボックス 412"/>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4" name="楕円 413"/>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5" name="テキスト ボックス 414"/>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引き続き類似団体平均を大きく上回る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比率減少の要因は、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地方債残高の減少や基金残高の増加等によ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一方、類団平均を上回る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年度に整備完了した市立病院建設事業債について、利用料金制による指定管理施設のため一般会計が実質的に償還金を負担していること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、新規発行債の抑制が必須なため、「阿賀野市総合計画」に基づく計画的で堅実な事業展開と借入により比率の低下を目指したい。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48463</xdr:rowOff>
    </xdr:from>
    <xdr:to>
      <xdr:col>81</xdr:col>
      <xdr:colOff>44450</xdr:colOff>
      <xdr:row>21</xdr:row>
      <xdr:rowOff>155601</xdr:rowOff>
    </xdr:to>
    <xdr:cxnSp macro="">
      <xdr:nvCxnSpPr>
        <xdr:cNvPr id="447" name="直線コネクタ 446"/>
        <xdr:cNvCxnSpPr/>
      </xdr:nvCxnSpPr>
      <xdr:spPr>
        <a:xfrm flipV="1">
          <a:off x="16179800" y="3648913"/>
          <a:ext cx="838200" cy="10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155601</xdr:rowOff>
    </xdr:from>
    <xdr:to>
      <xdr:col>77</xdr:col>
      <xdr:colOff>44450</xdr:colOff>
      <xdr:row>22</xdr:row>
      <xdr:rowOff>106731</xdr:rowOff>
    </xdr:to>
    <xdr:cxnSp macro="">
      <xdr:nvCxnSpPr>
        <xdr:cNvPr id="450" name="直線コネクタ 449"/>
        <xdr:cNvCxnSpPr/>
      </xdr:nvCxnSpPr>
      <xdr:spPr>
        <a:xfrm flipV="1">
          <a:off x="15290800" y="3756051"/>
          <a:ext cx="8890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106731</xdr:rowOff>
    </xdr:from>
    <xdr:to>
      <xdr:col>72</xdr:col>
      <xdr:colOff>203200</xdr:colOff>
      <xdr:row>22</xdr:row>
      <xdr:rowOff>166573</xdr:rowOff>
    </xdr:to>
    <xdr:cxnSp macro="">
      <xdr:nvCxnSpPr>
        <xdr:cNvPr id="453" name="直線コネクタ 452"/>
        <xdr:cNvCxnSpPr/>
      </xdr:nvCxnSpPr>
      <xdr:spPr>
        <a:xfrm flipV="1">
          <a:off x="14401800" y="3878631"/>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140513</xdr:rowOff>
    </xdr:from>
    <xdr:to>
      <xdr:col>68</xdr:col>
      <xdr:colOff>152400</xdr:colOff>
      <xdr:row>22</xdr:row>
      <xdr:rowOff>166573</xdr:rowOff>
    </xdr:to>
    <xdr:cxnSp macro="">
      <xdr:nvCxnSpPr>
        <xdr:cNvPr id="456" name="直線コネクタ 455"/>
        <xdr:cNvCxnSpPr/>
      </xdr:nvCxnSpPr>
      <xdr:spPr>
        <a:xfrm>
          <a:off x="13512800" y="391241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169113</xdr:rowOff>
    </xdr:from>
    <xdr:to>
      <xdr:col>81</xdr:col>
      <xdr:colOff>95250</xdr:colOff>
      <xdr:row>21</xdr:row>
      <xdr:rowOff>99263</xdr:rowOff>
    </xdr:to>
    <xdr:sp macro="" textlink="">
      <xdr:nvSpPr>
        <xdr:cNvPr id="466" name="楕円 465"/>
        <xdr:cNvSpPr/>
      </xdr:nvSpPr>
      <xdr:spPr>
        <a:xfrm>
          <a:off x="16967200" y="35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141190</xdr:rowOff>
    </xdr:from>
    <xdr:ext cx="762000" cy="259045"/>
    <xdr:sp macro="" textlink="">
      <xdr:nvSpPr>
        <xdr:cNvPr id="467" name="将来負担の状況該当値テキスト"/>
        <xdr:cNvSpPr txBox="1"/>
      </xdr:nvSpPr>
      <xdr:spPr>
        <a:xfrm>
          <a:off x="17106900" y="357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104801</xdr:rowOff>
    </xdr:from>
    <xdr:to>
      <xdr:col>77</xdr:col>
      <xdr:colOff>95250</xdr:colOff>
      <xdr:row>22</xdr:row>
      <xdr:rowOff>34951</xdr:rowOff>
    </xdr:to>
    <xdr:sp macro="" textlink="">
      <xdr:nvSpPr>
        <xdr:cNvPr id="468" name="楕円 467"/>
        <xdr:cNvSpPr/>
      </xdr:nvSpPr>
      <xdr:spPr>
        <a:xfrm>
          <a:off x="16129000" y="37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19728</xdr:rowOff>
    </xdr:from>
    <xdr:ext cx="736600" cy="259045"/>
    <xdr:sp macro="" textlink="">
      <xdr:nvSpPr>
        <xdr:cNvPr id="469" name="テキスト ボックス 468"/>
        <xdr:cNvSpPr txBox="1"/>
      </xdr:nvSpPr>
      <xdr:spPr>
        <a:xfrm>
          <a:off x="15798800" y="379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55931</xdr:rowOff>
    </xdr:from>
    <xdr:to>
      <xdr:col>73</xdr:col>
      <xdr:colOff>44450</xdr:colOff>
      <xdr:row>22</xdr:row>
      <xdr:rowOff>157531</xdr:rowOff>
    </xdr:to>
    <xdr:sp macro="" textlink="">
      <xdr:nvSpPr>
        <xdr:cNvPr id="470" name="楕円 469"/>
        <xdr:cNvSpPr/>
      </xdr:nvSpPr>
      <xdr:spPr>
        <a:xfrm>
          <a:off x="15240000" y="3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142308</xdr:rowOff>
    </xdr:from>
    <xdr:ext cx="762000" cy="259045"/>
    <xdr:sp macro="" textlink="">
      <xdr:nvSpPr>
        <xdr:cNvPr id="471" name="テキスト ボックス 470"/>
        <xdr:cNvSpPr txBox="1"/>
      </xdr:nvSpPr>
      <xdr:spPr>
        <a:xfrm>
          <a:off x="14909800" y="39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115773</xdr:rowOff>
    </xdr:from>
    <xdr:to>
      <xdr:col>68</xdr:col>
      <xdr:colOff>203200</xdr:colOff>
      <xdr:row>23</xdr:row>
      <xdr:rowOff>45923</xdr:rowOff>
    </xdr:to>
    <xdr:sp macro="" textlink="">
      <xdr:nvSpPr>
        <xdr:cNvPr id="472" name="楕円 471"/>
        <xdr:cNvSpPr/>
      </xdr:nvSpPr>
      <xdr:spPr>
        <a:xfrm>
          <a:off x="14351000" y="38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30700</xdr:rowOff>
    </xdr:from>
    <xdr:ext cx="762000" cy="259045"/>
    <xdr:sp macro="" textlink="">
      <xdr:nvSpPr>
        <xdr:cNvPr id="473" name="テキスト ボックス 472"/>
        <xdr:cNvSpPr txBox="1"/>
      </xdr:nvSpPr>
      <xdr:spPr>
        <a:xfrm>
          <a:off x="14020800" y="397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89713</xdr:rowOff>
    </xdr:from>
    <xdr:to>
      <xdr:col>64</xdr:col>
      <xdr:colOff>152400</xdr:colOff>
      <xdr:row>23</xdr:row>
      <xdr:rowOff>19863</xdr:rowOff>
    </xdr:to>
    <xdr:sp macro="" textlink="">
      <xdr:nvSpPr>
        <xdr:cNvPr id="474" name="楕円 473"/>
        <xdr:cNvSpPr/>
      </xdr:nvSpPr>
      <xdr:spPr>
        <a:xfrm>
          <a:off x="13462000" y="38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4640</xdr:rowOff>
    </xdr:from>
    <xdr:ext cx="762000" cy="259045"/>
    <xdr:sp macro="" textlink="">
      <xdr:nvSpPr>
        <xdr:cNvPr id="475" name="テキスト ボックス 474"/>
        <xdr:cNvSpPr txBox="1"/>
      </xdr:nvSpPr>
      <xdr:spPr>
        <a:xfrm>
          <a:off x="13131800" y="39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41,372
41,121
192.74
27,080,736
25,900,955
568,586
12,897,729
21,730,436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増加の要因は、会計年度任用職員制度の施行によるものである。会計年度任用職員制度施行による大幅な増加も想定されたが、それほどの増加とはならず、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にも近づく結果となった。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次年度以降は類似団体平均値やそれより低いポイントとなるよう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、「阿賀野市総合計画」での事業遂行と連動し、事務量の的確な把握を行い人員配分の最適化へも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り組むことで、比率の抑制に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げたい。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36</xdr:row>
      <xdr:rowOff>165100</xdr:rowOff>
    </xdr:to>
    <xdr:cxnSp macro="">
      <xdr:nvCxnSpPr>
        <xdr:cNvPr id="68" name="直線コネクタ 67"/>
        <xdr:cNvCxnSpPr/>
      </xdr:nvCxnSpPr>
      <xdr:spPr>
        <a:xfrm>
          <a:off x="3987800" y="6315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36</xdr:row>
      <xdr:rowOff>154214</xdr:rowOff>
    </xdr:to>
    <xdr:cxnSp macro="">
      <xdr:nvCxnSpPr>
        <xdr:cNvPr id="71" name="直線コネクタ 70"/>
        <xdr:cNvCxnSpPr/>
      </xdr:nvCxnSpPr>
      <xdr:spPr>
        <a:xfrm flipV="1">
          <a:off x="3098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4536</xdr:rowOff>
    </xdr:to>
    <xdr:cxnSp macro="">
      <xdr:nvCxnSpPr>
        <xdr:cNvPr id="74" name="直線コネクタ 73"/>
        <xdr:cNvCxnSpPr/>
      </xdr:nvCxnSpPr>
      <xdr:spPr>
        <a:xfrm flipV="1">
          <a:off x="2209800" y="632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37</xdr:row>
      <xdr:rowOff>4536</xdr:rowOff>
    </xdr:to>
    <xdr:cxnSp macro="">
      <xdr:nvCxnSpPr>
        <xdr:cNvPr id="77" name="直線コネクタ 76"/>
        <xdr:cNvCxnSpPr/>
      </xdr:nvCxnSpPr>
      <xdr:spPr>
        <a:xfrm>
          <a:off x="1320800" y="634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7" name="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8"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92" name="テキスト ボックス 91"/>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40113</xdr:rowOff>
    </xdr:from>
    <xdr:ext cx="762000" cy="259045"/>
    <xdr:sp macro="" textlink="">
      <xdr:nvSpPr>
        <xdr:cNvPr id="94" name="テキスト ボックス 93"/>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96" name="テキスト ボックス 95"/>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平均値より１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減少要因は、会計年度任用職員制度施行に伴う、賃金の皆減である。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類似団体平均値を上回っているのは、委託料が増加傾向にあることが要因のひとつと考えられるが、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値に近づけるように物件費全体の抑制を図りたい。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95250</xdr:rowOff>
    </xdr:to>
    <xdr:cxnSp macro="">
      <xdr:nvCxnSpPr>
        <xdr:cNvPr id="129" name="直線コネクタ 128"/>
        <xdr:cNvCxnSpPr/>
      </xdr:nvCxnSpPr>
      <xdr:spPr>
        <a:xfrm flipV="1">
          <a:off x="15671800" y="2933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95250</xdr:rowOff>
    </xdr:to>
    <xdr:cxnSp macro="">
      <xdr:nvCxnSpPr>
        <xdr:cNvPr id="132" name="直線コネクタ 131"/>
        <xdr:cNvCxnSpPr/>
      </xdr:nvCxnSpPr>
      <xdr:spPr>
        <a:xfrm>
          <a:off x="14782800" y="2870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127000</xdr:rowOff>
    </xdr:to>
    <xdr:cxnSp macro="">
      <xdr:nvCxnSpPr>
        <xdr:cNvPr id="135" name="直線コネクタ 134"/>
        <xdr:cNvCxnSpPr/>
      </xdr:nvCxnSpPr>
      <xdr:spPr>
        <a:xfrm>
          <a:off x="13893800" y="278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38100</xdr:rowOff>
    </xdr:to>
    <xdr:cxnSp macro="">
      <xdr:nvCxnSpPr>
        <xdr:cNvPr id="138" name="直線コネクタ 137"/>
        <xdr:cNvCxnSpPr/>
      </xdr:nvCxnSpPr>
      <xdr:spPr>
        <a:xfrm>
          <a:off x="13004800" y="274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8" name="楕円 147"/>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9"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50" name="楕円 149"/>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51" name="テキスト ボックス 150"/>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3" name="テキスト ボックス 15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4" name="楕円 153"/>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5" name="テキスト ボックス 154"/>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6" name="楕円 155"/>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7" name="テキスト ボックス 156"/>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介護給付費の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や児童福祉分野での増加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を見込むため、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比率の大幅な低下は困難と考えられるが、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積極的な受診勧奨や「介護保険計画」に基づく介護予防活動等により高齢者及び障害福祉分野での抑制を図りながら、類似団体平均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値に近づけるようにしていきたい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69850</xdr:rowOff>
    </xdr:to>
    <xdr:cxnSp macro="">
      <xdr:nvCxnSpPr>
        <xdr:cNvPr id="190" name="直線コネクタ 189"/>
        <xdr:cNvCxnSpPr/>
      </xdr:nvCxnSpPr>
      <xdr:spPr>
        <a:xfrm>
          <a:off x="3987800" y="1018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69850</xdr:rowOff>
    </xdr:to>
    <xdr:cxnSp macro="">
      <xdr:nvCxnSpPr>
        <xdr:cNvPr id="193" name="直線コネクタ 192"/>
        <xdr:cNvCxnSpPr/>
      </xdr:nvCxnSpPr>
      <xdr:spPr>
        <a:xfrm>
          <a:off x="3098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12700</xdr:rowOff>
    </xdr:to>
    <xdr:cxnSp macro="">
      <xdr:nvCxnSpPr>
        <xdr:cNvPr id="196" name="直線コネクタ 195"/>
        <xdr:cNvCxnSpPr/>
      </xdr:nvCxnSpPr>
      <xdr:spPr>
        <a:xfrm flipV="1">
          <a:off x="2209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12700</xdr:rowOff>
    </xdr:to>
    <xdr:cxnSp macro="">
      <xdr:nvCxnSpPr>
        <xdr:cNvPr id="199" name="直線コネクタ 198"/>
        <xdr:cNvCxnSpPr/>
      </xdr:nvCxnSpPr>
      <xdr:spPr>
        <a:xfrm>
          <a:off x="1320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7" name="楕円 216"/>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8" name="テキスト ボックス 217"/>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、経常経費としての下水道事業会計繰出金（出資金）が挙げられる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年度の減少については、下水道事業が公営企業会計に移行したことに伴う下水道事業会計繰出金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性質区分変更のためである。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今後は、特別会計への繰出金の減少を目指し、比率の抑制を図りたい。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132443</xdr:rowOff>
    </xdr:to>
    <xdr:cxnSp macro="">
      <xdr:nvCxnSpPr>
        <xdr:cNvPr id="253" name="直線コネクタ 252"/>
        <xdr:cNvCxnSpPr/>
      </xdr:nvCxnSpPr>
      <xdr:spPr>
        <a:xfrm>
          <a:off x="15671800" y="9646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60</xdr:row>
      <xdr:rowOff>99785</xdr:rowOff>
    </xdr:to>
    <xdr:cxnSp macro="">
      <xdr:nvCxnSpPr>
        <xdr:cNvPr id="256" name="直線コネクタ 255"/>
        <xdr:cNvCxnSpPr/>
      </xdr:nvCxnSpPr>
      <xdr:spPr>
        <a:xfrm flipV="1">
          <a:off x="14782800" y="9646557"/>
          <a:ext cx="889000" cy="7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99785</xdr:rowOff>
    </xdr:from>
    <xdr:to>
      <xdr:col>73</xdr:col>
      <xdr:colOff>180975</xdr:colOff>
      <xdr:row>60</xdr:row>
      <xdr:rowOff>121557</xdr:rowOff>
    </xdr:to>
    <xdr:cxnSp macro="">
      <xdr:nvCxnSpPr>
        <xdr:cNvPr id="259" name="直線コネクタ 258"/>
        <xdr:cNvCxnSpPr/>
      </xdr:nvCxnSpPr>
      <xdr:spPr>
        <a:xfrm flipV="1">
          <a:off x="13893800" y="10386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121557</xdr:rowOff>
    </xdr:to>
    <xdr:cxnSp macro="">
      <xdr:nvCxnSpPr>
        <xdr:cNvPr id="262" name="直線コネクタ 261"/>
        <xdr:cNvCxnSpPr/>
      </xdr:nvCxnSpPr>
      <xdr:spPr>
        <a:xfrm>
          <a:off x="13004800" y="1033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2" name="楕円 271"/>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73"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4" name="楕円 273"/>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5" name="テキスト ボックス 274"/>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48985</xdr:rowOff>
    </xdr:from>
    <xdr:to>
      <xdr:col>74</xdr:col>
      <xdr:colOff>31750</xdr:colOff>
      <xdr:row>60</xdr:row>
      <xdr:rowOff>150585</xdr:rowOff>
    </xdr:to>
    <xdr:sp macro="" textlink="">
      <xdr:nvSpPr>
        <xdr:cNvPr id="276" name="楕円 275"/>
        <xdr:cNvSpPr/>
      </xdr:nvSpPr>
      <xdr:spPr>
        <a:xfrm>
          <a:off x="14732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135362</xdr:rowOff>
    </xdr:from>
    <xdr:ext cx="762000" cy="259045"/>
    <xdr:sp macro="" textlink="">
      <xdr:nvSpPr>
        <xdr:cNvPr id="277" name="テキスト ボックス 276"/>
        <xdr:cNvSpPr txBox="1"/>
      </xdr:nvSpPr>
      <xdr:spPr>
        <a:xfrm>
          <a:off x="14401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8" name="楕円 277"/>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9" name="テキスト ボックス 278"/>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1" name="テキスト ボックス 280"/>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経常経費としての下水道事業会計繰出金が挙げられる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年度の増加については、下水道事業が公営企業会計に移行したことに伴う下水道事業会計繰出金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性質区分変更のためである。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今後は、下水道事業で経営改善による繰出金の削減等の検討も視野に入れ、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比率の抑制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92710</xdr:rowOff>
    </xdr:to>
    <xdr:cxnSp macro="">
      <xdr:nvCxnSpPr>
        <xdr:cNvPr id="314" name="直線コネクタ 313"/>
        <xdr:cNvCxnSpPr/>
      </xdr:nvCxnSpPr>
      <xdr:spPr>
        <a:xfrm flipV="1">
          <a:off x="15671800" y="6032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134620</xdr:rowOff>
    </xdr:from>
    <xdr:to>
      <xdr:col>78</xdr:col>
      <xdr:colOff>69850</xdr:colOff>
      <xdr:row>35</xdr:row>
      <xdr:rowOff>92710</xdr:rowOff>
    </xdr:to>
    <xdr:cxnSp macro="">
      <xdr:nvCxnSpPr>
        <xdr:cNvPr id="317" name="直線コネクタ 316"/>
        <xdr:cNvCxnSpPr/>
      </xdr:nvCxnSpPr>
      <xdr:spPr>
        <a:xfrm>
          <a:off x="14782800" y="562102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134620</xdr:rowOff>
    </xdr:from>
    <xdr:to>
      <xdr:col>73</xdr:col>
      <xdr:colOff>180975</xdr:colOff>
      <xdr:row>33</xdr:row>
      <xdr:rowOff>39370</xdr:rowOff>
    </xdr:to>
    <xdr:cxnSp macro="">
      <xdr:nvCxnSpPr>
        <xdr:cNvPr id="320" name="直線コネクタ 319"/>
        <xdr:cNvCxnSpPr/>
      </xdr:nvCxnSpPr>
      <xdr:spPr>
        <a:xfrm flipV="1">
          <a:off x="13893800" y="562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39370</xdr:rowOff>
    </xdr:from>
    <xdr:to>
      <xdr:col>69</xdr:col>
      <xdr:colOff>92075</xdr:colOff>
      <xdr:row>33</xdr:row>
      <xdr:rowOff>115570</xdr:rowOff>
    </xdr:to>
    <xdr:cxnSp macro="">
      <xdr:nvCxnSpPr>
        <xdr:cNvPr id="323" name="直線コネクタ 322"/>
        <xdr:cNvCxnSpPr/>
      </xdr:nvCxnSpPr>
      <xdr:spPr>
        <a:xfrm flipV="1">
          <a:off x="13004800" y="569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3" name="楕円 33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4"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5" name="楕円 334"/>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6" name="テキスト ボックス 335"/>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83820</xdr:rowOff>
    </xdr:from>
    <xdr:to>
      <xdr:col>74</xdr:col>
      <xdr:colOff>31750</xdr:colOff>
      <xdr:row>33</xdr:row>
      <xdr:rowOff>13970</xdr:rowOff>
    </xdr:to>
    <xdr:sp macro="" textlink="">
      <xdr:nvSpPr>
        <xdr:cNvPr id="337" name="楕円 336"/>
        <xdr:cNvSpPr/>
      </xdr:nvSpPr>
      <xdr:spPr>
        <a:xfrm>
          <a:off x="14732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24147</xdr:rowOff>
    </xdr:from>
    <xdr:ext cx="762000" cy="259045"/>
    <xdr:sp macro="" textlink="">
      <xdr:nvSpPr>
        <xdr:cNvPr id="338" name="テキスト ボックス 337"/>
        <xdr:cNvSpPr txBox="1"/>
      </xdr:nvSpPr>
      <xdr:spPr>
        <a:xfrm>
          <a:off x="14401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160020</xdr:rowOff>
    </xdr:from>
    <xdr:to>
      <xdr:col>69</xdr:col>
      <xdr:colOff>142875</xdr:colOff>
      <xdr:row>33</xdr:row>
      <xdr:rowOff>90170</xdr:rowOff>
    </xdr:to>
    <xdr:sp macro="" textlink="">
      <xdr:nvSpPr>
        <xdr:cNvPr id="339" name="楕円 338"/>
        <xdr:cNvSpPr/>
      </xdr:nvSpPr>
      <xdr:spPr>
        <a:xfrm>
          <a:off x="13843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100347</xdr:rowOff>
    </xdr:from>
    <xdr:ext cx="762000" cy="259045"/>
    <xdr:sp macro="" textlink="">
      <xdr:nvSpPr>
        <xdr:cNvPr id="340" name="テキスト ボックス 339"/>
        <xdr:cNvSpPr txBox="1"/>
      </xdr:nvSpPr>
      <xdr:spPr>
        <a:xfrm>
          <a:off x="13512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41" name="楕円 340"/>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2" name="テキスト ボックス 341"/>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年度から「公債費負担適正化計画」に基づき、起債の抑制と繰上償還を行った成果で一定の水準を堅持しており、今年度は類似団体平均値を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、学校施設耐震化や新病院建設事業での借入金の元金償還据置が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段階的に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ポイント増となっており、今後も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増加が想定される。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、新規借入の抑制を図り、計画的で堅実な事業展開を行い現状水準の堅持に努めたい。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35561</xdr:rowOff>
    </xdr:to>
    <xdr:cxnSp macro="">
      <xdr:nvCxnSpPr>
        <xdr:cNvPr id="372" name="直線コネクタ 371"/>
        <xdr:cNvCxnSpPr/>
      </xdr:nvCxnSpPr>
      <xdr:spPr>
        <a:xfrm>
          <a:off x="3987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12700</xdr:rowOff>
    </xdr:to>
    <xdr:cxnSp macro="">
      <xdr:nvCxnSpPr>
        <xdr:cNvPr id="375" name="直線コネクタ 374"/>
        <xdr:cNvCxnSpPr/>
      </xdr:nvCxnSpPr>
      <xdr:spPr>
        <a:xfrm>
          <a:off x="3098800" y="13367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26415</xdr:rowOff>
    </xdr:to>
    <xdr:cxnSp macro="">
      <xdr:nvCxnSpPr>
        <xdr:cNvPr id="378" name="直線コネクタ 377"/>
        <xdr:cNvCxnSpPr/>
      </xdr:nvCxnSpPr>
      <xdr:spPr>
        <a:xfrm flipV="1">
          <a:off x="2209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90424</xdr:rowOff>
    </xdr:to>
    <xdr:cxnSp macro="">
      <xdr:nvCxnSpPr>
        <xdr:cNvPr id="381" name="直線コネクタ 380"/>
        <xdr:cNvCxnSpPr/>
      </xdr:nvCxnSpPr>
      <xdr:spPr>
        <a:xfrm flipV="1">
          <a:off x="1320800" y="133995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1" name="楕円 390"/>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xdr:rowOff>
    </xdr:from>
    <xdr:ext cx="762000" cy="259045"/>
    <xdr:sp macro="" textlink="">
      <xdr:nvSpPr>
        <xdr:cNvPr id="392"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3" name="楕円 392"/>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4" name="テキスト ボックス 393"/>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95" name="楕円 394"/>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55390</xdr:rowOff>
    </xdr:from>
    <xdr:ext cx="762000" cy="259045"/>
    <xdr:sp macro="" textlink="">
      <xdr:nvSpPr>
        <xdr:cNvPr id="396" name="テキスト ボックス 395"/>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7" name="楕円 396"/>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98" name="テキスト ボックス 39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9" name="楕円 398"/>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400" name="テキスト ボックス 399"/>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経常的事業費が増加（経常経費充当一財（公債費を除く）</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各種交付金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や交付税等の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により経常一財が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206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百万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円</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ＭＳ Ｐゴシック" panose="020B0600070205080204" pitchFamily="50" charset="-128"/>
            </a:rPr>
            <a:t>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予算の物件費抑制や「公共施設等総合管理計画」に基づく施設再編、運営のアウトソーシングによる経常経費抑制と合わせて、経済活性化や人口減対策事業の遂行で税収等の経常一般財源を確保するなど、両側面から比率の低下を図り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20320</xdr:rowOff>
    </xdr:to>
    <xdr:cxnSp macro="">
      <xdr:nvCxnSpPr>
        <xdr:cNvPr id="433" name="直線コネクタ 432"/>
        <xdr:cNvCxnSpPr/>
      </xdr:nvCxnSpPr>
      <xdr:spPr>
        <a:xfrm flipV="1">
          <a:off x="15671800" y="13020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20320</xdr:rowOff>
    </xdr:to>
    <xdr:cxnSp macro="">
      <xdr:nvCxnSpPr>
        <xdr:cNvPr id="436" name="直線コネクタ 435"/>
        <xdr:cNvCxnSpPr/>
      </xdr:nvCxnSpPr>
      <xdr:spPr>
        <a:xfrm>
          <a:off x="14782800" y="12974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20320</xdr:rowOff>
    </xdr:to>
    <xdr:cxnSp macro="">
      <xdr:nvCxnSpPr>
        <xdr:cNvPr id="439" name="直線コネクタ 438"/>
        <xdr:cNvCxnSpPr/>
      </xdr:nvCxnSpPr>
      <xdr:spPr>
        <a:xfrm flipV="1">
          <a:off x="13893800" y="12974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20320</xdr:rowOff>
    </xdr:to>
    <xdr:cxnSp macro="">
      <xdr:nvCxnSpPr>
        <xdr:cNvPr id="442" name="直線コネクタ 441"/>
        <xdr:cNvCxnSpPr/>
      </xdr:nvCxnSpPr>
      <xdr:spPr>
        <a:xfrm>
          <a:off x="13004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2" name="楕円 451"/>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3"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140970</xdr:rowOff>
    </xdr:from>
    <xdr:to>
      <xdr:col>78</xdr:col>
      <xdr:colOff>120650</xdr:colOff>
      <xdr:row>76</xdr:row>
      <xdr:rowOff>71120</xdr:rowOff>
    </xdr:to>
    <xdr:sp macro="" textlink="">
      <xdr:nvSpPr>
        <xdr:cNvPr id="454" name="楕円 453"/>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81297</xdr:rowOff>
    </xdr:from>
    <xdr:ext cx="736600" cy="259045"/>
    <xdr:sp macro="" textlink="">
      <xdr:nvSpPr>
        <xdr:cNvPr id="455" name="テキスト ボックス 45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6" name="楕円 455"/>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7" name="テキスト ボックス 456"/>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8" name="楕円 457"/>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59" name="テキスト ボックス 458"/>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60" name="楕円 459"/>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1" name="テキスト ボックス 460"/>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81356</xdr:rowOff>
    </xdr:from>
    <xdr:to>
      <xdr:col>29</xdr:col>
      <xdr:colOff>127000</xdr:colOff>
      <xdr:row>18</xdr:row>
      <xdr:rowOff>90941</xdr:rowOff>
    </xdr:to>
    <xdr:cxnSp macro="">
      <xdr:nvCxnSpPr>
        <xdr:cNvPr id="52" name="直線コネクタ 51"/>
        <xdr:cNvCxnSpPr/>
      </xdr:nvCxnSpPr>
      <xdr:spPr bwMode="auto">
        <a:xfrm>
          <a:off x="5003800" y="3215081"/>
          <a:ext cx="647700" cy="9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81356</xdr:rowOff>
    </xdr:from>
    <xdr:to>
      <xdr:col>26</xdr:col>
      <xdr:colOff>50800</xdr:colOff>
      <xdr:row>18</xdr:row>
      <xdr:rowOff>88590</xdr:rowOff>
    </xdr:to>
    <xdr:cxnSp macro="">
      <xdr:nvCxnSpPr>
        <xdr:cNvPr id="55" name="直線コネクタ 54"/>
        <xdr:cNvCxnSpPr/>
      </xdr:nvCxnSpPr>
      <xdr:spPr bwMode="auto">
        <a:xfrm flipV="1">
          <a:off x="4305300" y="3215081"/>
          <a:ext cx="698500" cy="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88590</xdr:rowOff>
    </xdr:from>
    <xdr:to>
      <xdr:col>22</xdr:col>
      <xdr:colOff>114300</xdr:colOff>
      <xdr:row>18</xdr:row>
      <xdr:rowOff>94403</xdr:rowOff>
    </xdr:to>
    <xdr:cxnSp macro="">
      <xdr:nvCxnSpPr>
        <xdr:cNvPr id="58" name="直線コネクタ 57"/>
        <xdr:cNvCxnSpPr/>
      </xdr:nvCxnSpPr>
      <xdr:spPr bwMode="auto">
        <a:xfrm flipV="1">
          <a:off x="3606800" y="3222315"/>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94403</xdr:rowOff>
    </xdr:from>
    <xdr:to>
      <xdr:col>18</xdr:col>
      <xdr:colOff>177800</xdr:colOff>
      <xdr:row>18</xdr:row>
      <xdr:rowOff>105327</xdr:rowOff>
    </xdr:to>
    <xdr:cxnSp macro="">
      <xdr:nvCxnSpPr>
        <xdr:cNvPr id="61" name="直線コネクタ 60"/>
        <xdr:cNvCxnSpPr/>
      </xdr:nvCxnSpPr>
      <xdr:spPr bwMode="auto">
        <a:xfrm flipV="1">
          <a:off x="2908300" y="3228128"/>
          <a:ext cx="698500" cy="1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40141</xdr:rowOff>
    </xdr:from>
    <xdr:to>
      <xdr:col>29</xdr:col>
      <xdr:colOff>177800</xdr:colOff>
      <xdr:row>18</xdr:row>
      <xdr:rowOff>141741</xdr:rowOff>
    </xdr:to>
    <xdr:sp macro="" textlink="">
      <xdr:nvSpPr>
        <xdr:cNvPr id="71" name="楕円 70"/>
        <xdr:cNvSpPr/>
      </xdr:nvSpPr>
      <xdr:spPr bwMode="auto">
        <a:xfrm>
          <a:off x="5600700" y="317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12218</xdr:rowOff>
    </xdr:from>
    <xdr:ext cx="762000" cy="259045"/>
    <xdr:sp macro="" textlink="">
      <xdr:nvSpPr>
        <xdr:cNvPr id="72" name="人口1人当たり決算額の推移該当値テキスト130"/>
        <xdr:cNvSpPr txBox="1"/>
      </xdr:nvSpPr>
      <xdr:spPr>
        <a:xfrm>
          <a:off x="5740400" y="31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30556</xdr:rowOff>
    </xdr:from>
    <xdr:to>
      <xdr:col>26</xdr:col>
      <xdr:colOff>101600</xdr:colOff>
      <xdr:row>18</xdr:row>
      <xdr:rowOff>132156</xdr:rowOff>
    </xdr:to>
    <xdr:sp macro="" textlink="">
      <xdr:nvSpPr>
        <xdr:cNvPr id="73" name="楕円 72"/>
        <xdr:cNvSpPr/>
      </xdr:nvSpPr>
      <xdr:spPr bwMode="auto">
        <a:xfrm>
          <a:off x="4953000" y="316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116933</xdr:rowOff>
    </xdr:from>
    <xdr:ext cx="736600" cy="259045"/>
    <xdr:sp macro="" textlink="">
      <xdr:nvSpPr>
        <xdr:cNvPr id="74" name="テキスト ボックス 73"/>
        <xdr:cNvSpPr txBox="1"/>
      </xdr:nvSpPr>
      <xdr:spPr>
        <a:xfrm>
          <a:off x="4622800" y="3250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37790</xdr:rowOff>
    </xdr:from>
    <xdr:to>
      <xdr:col>22</xdr:col>
      <xdr:colOff>165100</xdr:colOff>
      <xdr:row>18</xdr:row>
      <xdr:rowOff>139390</xdr:rowOff>
    </xdr:to>
    <xdr:sp macro="" textlink="">
      <xdr:nvSpPr>
        <xdr:cNvPr id="75" name="楕円 74"/>
        <xdr:cNvSpPr/>
      </xdr:nvSpPr>
      <xdr:spPr bwMode="auto">
        <a:xfrm>
          <a:off x="4254500" y="317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124167</xdr:rowOff>
    </xdr:from>
    <xdr:ext cx="762000" cy="259045"/>
    <xdr:sp macro="" textlink="">
      <xdr:nvSpPr>
        <xdr:cNvPr id="76" name="テキスト ボックス 75"/>
        <xdr:cNvSpPr txBox="1"/>
      </xdr:nvSpPr>
      <xdr:spPr>
        <a:xfrm>
          <a:off x="3924300" y="325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43603</xdr:rowOff>
    </xdr:from>
    <xdr:to>
      <xdr:col>19</xdr:col>
      <xdr:colOff>38100</xdr:colOff>
      <xdr:row>18</xdr:row>
      <xdr:rowOff>145203</xdr:rowOff>
    </xdr:to>
    <xdr:sp macro="" textlink="">
      <xdr:nvSpPr>
        <xdr:cNvPr id="77" name="楕円 76"/>
        <xdr:cNvSpPr/>
      </xdr:nvSpPr>
      <xdr:spPr bwMode="auto">
        <a:xfrm>
          <a:off x="3556000" y="3177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129980</xdr:rowOff>
    </xdr:from>
    <xdr:ext cx="762000" cy="259045"/>
    <xdr:sp macro="" textlink="">
      <xdr:nvSpPr>
        <xdr:cNvPr id="78" name="テキスト ボックス 77"/>
        <xdr:cNvSpPr txBox="1"/>
      </xdr:nvSpPr>
      <xdr:spPr>
        <a:xfrm>
          <a:off x="3225800" y="32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54527</xdr:rowOff>
    </xdr:from>
    <xdr:to>
      <xdr:col>15</xdr:col>
      <xdr:colOff>101600</xdr:colOff>
      <xdr:row>18</xdr:row>
      <xdr:rowOff>156127</xdr:rowOff>
    </xdr:to>
    <xdr:sp macro="" textlink="">
      <xdr:nvSpPr>
        <xdr:cNvPr id="79" name="楕円 78"/>
        <xdr:cNvSpPr/>
      </xdr:nvSpPr>
      <xdr:spPr bwMode="auto">
        <a:xfrm>
          <a:off x="2857500" y="318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140904</xdr:rowOff>
    </xdr:from>
    <xdr:ext cx="762000" cy="259045"/>
    <xdr:sp macro="" textlink="">
      <xdr:nvSpPr>
        <xdr:cNvPr id="80" name="テキスト ボックス 79"/>
        <xdr:cNvSpPr txBox="1"/>
      </xdr:nvSpPr>
      <xdr:spPr>
        <a:xfrm>
          <a:off x="2527300" y="327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158642</xdr:rowOff>
    </xdr:from>
    <xdr:to>
      <xdr:col>29</xdr:col>
      <xdr:colOff>127000</xdr:colOff>
      <xdr:row>35</xdr:row>
      <xdr:rowOff>176968</xdr:rowOff>
    </xdr:to>
    <xdr:cxnSp macro="">
      <xdr:nvCxnSpPr>
        <xdr:cNvPr id="113" name="直線コネクタ 112"/>
        <xdr:cNvCxnSpPr/>
      </xdr:nvCxnSpPr>
      <xdr:spPr bwMode="auto">
        <a:xfrm flipV="1">
          <a:off x="5003800" y="6768992"/>
          <a:ext cx="6477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173044</xdr:rowOff>
    </xdr:from>
    <xdr:to>
      <xdr:col>26</xdr:col>
      <xdr:colOff>50800</xdr:colOff>
      <xdr:row>35</xdr:row>
      <xdr:rowOff>176968</xdr:rowOff>
    </xdr:to>
    <xdr:cxnSp macro="">
      <xdr:nvCxnSpPr>
        <xdr:cNvPr id="116" name="直線コネクタ 115"/>
        <xdr:cNvCxnSpPr/>
      </xdr:nvCxnSpPr>
      <xdr:spPr bwMode="auto">
        <a:xfrm>
          <a:off x="4305300" y="6783394"/>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97054</xdr:rowOff>
    </xdr:from>
    <xdr:to>
      <xdr:col>22</xdr:col>
      <xdr:colOff>114300</xdr:colOff>
      <xdr:row>35</xdr:row>
      <xdr:rowOff>173044</xdr:rowOff>
    </xdr:to>
    <xdr:cxnSp macro="">
      <xdr:nvCxnSpPr>
        <xdr:cNvPr id="119" name="直線コネクタ 118"/>
        <xdr:cNvCxnSpPr/>
      </xdr:nvCxnSpPr>
      <xdr:spPr bwMode="auto">
        <a:xfrm>
          <a:off x="3606800" y="6707404"/>
          <a:ext cx="698500" cy="7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292792</xdr:rowOff>
    </xdr:from>
    <xdr:to>
      <xdr:col>18</xdr:col>
      <xdr:colOff>177800</xdr:colOff>
      <xdr:row>35</xdr:row>
      <xdr:rowOff>97054</xdr:rowOff>
    </xdr:to>
    <xdr:cxnSp macro="">
      <xdr:nvCxnSpPr>
        <xdr:cNvPr id="122" name="直線コネクタ 121"/>
        <xdr:cNvCxnSpPr/>
      </xdr:nvCxnSpPr>
      <xdr:spPr bwMode="auto">
        <a:xfrm>
          <a:off x="2908300" y="6560242"/>
          <a:ext cx="698500" cy="14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107842</xdr:rowOff>
    </xdr:from>
    <xdr:to>
      <xdr:col>29</xdr:col>
      <xdr:colOff>177800</xdr:colOff>
      <xdr:row>35</xdr:row>
      <xdr:rowOff>209442</xdr:rowOff>
    </xdr:to>
    <xdr:sp macro="" textlink="">
      <xdr:nvSpPr>
        <xdr:cNvPr id="132" name="楕円 131"/>
        <xdr:cNvSpPr/>
      </xdr:nvSpPr>
      <xdr:spPr bwMode="auto">
        <a:xfrm>
          <a:off x="5600700" y="671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79919</xdr:rowOff>
    </xdr:from>
    <xdr:ext cx="762000" cy="259045"/>
    <xdr:sp macro="" textlink="">
      <xdr:nvSpPr>
        <xdr:cNvPr id="133" name="人口1人当たり決算額の推移該当値テキスト445"/>
        <xdr:cNvSpPr txBox="1"/>
      </xdr:nvSpPr>
      <xdr:spPr>
        <a:xfrm>
          <a:off x="5740400" y="669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126168</xdr:rowOff>
    </xdr:from>
    <xdr:to>
      <xdr:col>26</xdr:col>
      <xdr:colOff>101600</xdr:colOff>
      <xdr:row>35</xdr:row>
      <xdr:rowOff>227768</xdr:rowOff>
    </xdr:to>
    <xdr:sp macro="" textlink="">
      <xdr:nvSpPr>
        <xdr:cNvPr id="134" name="楕円 133"/>
        <xdr:cNvSpPr/>
      </xdr:nvSpPr>
      <xdr:spPr bwMode="auto">
        <a:xfrm>
          <a:off x="4953000" y="673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212545</xdr:rowOff>
    </xdr:from>
    <xdr:ext cx="736600" cy="259045"/>
    <xdr:sp macro="" textlink="">
      <xdr:nvSpPr>
        <xdr:cNvPr id="135" name="テキスト ボックス 134"/>
        <xdr:cNvSpPr txBox="1"/>
      </xdr:nvSpPr>
      <xdr:spPr>
        <a:xfrm>
          <a:off x="4622800" y="682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122244</xdr:rowOff>
    </xdr:from>
    <xdr:to>
      <xdr:col>22</xdr:col>
      <xdr:colOff>165100</xdr:colOff>
      <xdr:row>35</xdr:row>
      <xdr:rowOff>223844</xdr:rowOff>
    </xdr:to>
    <xdr:sp macro="" textlink="">
      <xdr:nvSpPr>
        <xdr:cNvPr id="136" name="楕円 135"/>
        <xdr:cNvSpPr/>
      </xdr:nvSpPr>
      <xdr:spPr bwMode="auto">
        <a:xfrm>
          <a:off x="4254500" y="673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208621</xdr:rowOff>
    </xdr:from>
    <xdr:ext cx="762000" cy="259045"/>
    <xdr:sp macro="" textlink="">
      <xdr:nvSpPr>
        <xdr:cNvPr id="137" name="テキスト ボックス 136"/>
        <xdr:cNvSpPr txBox="1"/>
      </xdr:nvSpPr>
      <xdr:spPr>
        <a:xfrm>
          <a:off x="3924300" y="681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46254</xdr:rowOff>
    </xdr:from>
    <xdr:to>
      <xdr:col>19</xdr:col>
      <xdr:colOff>38100</xdr:colOff>
      <xdr:row>35</xdr:row>
      <xdr:rowOff>147854</xdr:rowOff>
    </xdr:to>
    <xdr:sp macro="" textlink="">
      <xdr:nvSpPr>
        <xdr:cNvPr id="138" name="楕円 137"/>
        <xdr:cNvSpPr/>
      </xdr:nvSpPr>
      <xdr:spPr bwMode="auto">
        <a:xfrm>
          <a:off x="3556000" y="6656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158030</xdr:rowOff>
    </xdr:from>
    <xdr:ext cx="762000" cy="259045"/>
    <xdr:sp macro="" textlink="">
      <xdr:nvSpPr>
        <xdr:cNvPr id="139" name="テキスト ボックス 138"/>
        <xdr:cNvSpPr txBox="1"/>
      </xdr:nvSpPr>
      <xdr:spPr>
        <a:xfrm>
          <a:off x="3225800" y="64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241992</xdr:rowOff>
    </xdr:from>
    <xdr:to>
      <xdr:col>15</xdr:col>
      <xdr:colOff>101600</xdr:colOff>
      <xdr:row>35</xdr:row>
      <xdr:rowOff>692</xdr:rowOff>
    </xdr:to>
    <xdr:sp macro="" textlink="">
      <xdr:nvSpPr>
        <xdr:cNvPr id="140" name="楕円 139"/>
        <xdr:cNvSpPr/>
      </xdr:nvSpPr>
      <xdr:spPr bwMode="auto">
        <a:xfrm>
          <a:off x="2857500" y="650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10869</xdr:rowOff>
    </xdr:from>
    <xdr:ext cx="762000" cy="259045"/>
    <xdr:sp macro="" textlink="">
      <xdr:nvSpPr>
        <xdr:cNvPr id="141" name="テキスト ボックス 140"/>
        <xdr:cNvSpPr txBox="1"/>
      </xdr:nvSpPr>
      <xdr:spPr>
        <a:xfrm>
          <a:off x="2527300" y="627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41,372
41,121
192.74
27,080,736
25,900,955
568,586
12,897,729
21,730,436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69602</xdr:rowOff>
    </xdr:from>
    <xdr:to>
      <xdr:col>24</xdr:col>
      <xdr:colOff>63500</xdr:colOff>
      <xdr:row>37</xdr:row>
      <xdr:rowOff>143407</xdr:rowOff>
    </xdr:to>
    <xdr:cxnSp macro="">
      <xdr:nvCxnSpPr>
        <xdr:cNvPr id="63" name="直線コネクタ 62"/>
        <xdr:cNvCxnSpPr/>
      </xdr:nvCxnSpPr>
      <xdr:spPr>
        <a:xfrm flipV="1">
          <a:off x="3797300" y="6413252"/>
          <a:ext cx="8382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138541</xdr:rowOff>
    </xdr:from>
    <xdr:to>
      <xdr:col>19</xdr:col>
      <xdr:colOff>177800</xdr:colOff>
      <xdr:row>37</xdr:row>
      <xdr:rowOff>143407</xdr:rowOff>
    </xdr:to>
    <xdr:cxnSp macro="">
      <xdr:nvCxnSpPr>
        <xdr:cNvPr id="66" name="直線コネクタ 65"/>
        <xdr:cNvCxnSpPr/>
      </xdr:nvCxnSpPr>
      <xdr:spPr>
        <a:xfrm>
          <a:off x="2908300" y="6482191"/>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136565</xdr:rowOff>
    </xdr:from>
    <xdr:to>
      <xdr:col>15</xdr:col>
      <xdr:colOff>50800</xdr:colOff>
      <xdr:row>37</xdr:row>
      <xdr:rowOff>138541</xdr:rowOff>
    </xdr:to>
    <xdr:cxnSp macro="">
      <xdr:nvCxnSpPr>
        <xdr:cNvPr id="69" name="直線コネクタ 68"/>
        <xdr:cNvCxnSpPr/>
      </xdr:nvCxnSpPr>
      <xdr:spPr>
        <a:xfrm>
          <a:off x="2019300" y="6480215"/>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136565</xdr:rowOff>
    </xdr:from>
    <xdr:to>
      <xdr:col>10</xdr:col>
      <xdr:colOff>114300</xdr:colOff>
      <xdr:row>37</xdr:row>
      <xdr:rowOff>146852</xdr:rowOff>
    </xdr:to>
    <xdr:cxnSp macro="">
      <xdr:nvCxnSpPr>
        <xdr:cNvPr id="72" name="直線コネクタ 71"/>
        <xdr:cNvCxnSpPr/>
      </xdr:nvCxnSpPr>
      <xdr:spPr>
        <a:xfrm flipV="1">
          <a:off x="1130300" y="648021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18802</xdr:rowOff>
    </xdr:from>
    <xdr:to>
      <xdr:col>24</xdr:col>
      <xdr:colOff>114300</xdr:colOff>
      <xdr:row>37</xdr:row>
      <xdr:rowOff>120402</xdr:rowOff>
    </xdr:to>
    <xdr:sp macro="" textlink="">
      <xdr:nvSpPr>
        <xdr:cNvPr id="82" name="楕円 81"/>
        <xdr:cNvSpPr/>
      </xdr:nvSpPr>
      <xdr:spPr>
        <a:xfrm>
          <a:off x="4584700" y="63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168679</xdr:rowOff>
    </xdr:from>
    <xdr:ext cx="534377" cy="259045"/>
    <xdr:sp macro="" textlink="">
      <xdr:nvSpPr>
        <xdr:cNvPr id="83" name="人件費該当値テキスト"/>
        <xdr:cNvSpPr txBox="1"/>
      </xdr:nvSpPr>
      <xdr:spPr>
        <a:xfrm>
          <a:off x="4686300" y="63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92607</xdr:rowOff>
    </xdr:from>
    <xdr:to>
      <xdr:col>20</xdr:col>
      <xdr:colOff>38100</xdr:colOff>
      <xdr:row>38</xdr:row>
      <xdr:rowOff>22757</xdr:rowOff>
    </xdr:to>
    <xdr:sp macro="" textlink="">
      <xdr:nvSpPr>
        <xdr:cNvPr id="84" name="楕円 83"/>
        <xdr:cNvSpPr/>
      </xdr:nvSpPr>
      <xdr:spPr>
        <a:xfrm>
          <a:off x="3746500" y="64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13884</xdr:rowOff>
    </xdr:from>
    <xdr:ext cx="534377" cy="259045"/>
    <xdr:sp macro="" textlink="">
      <xdr:nvSpPr>
        <xdr:cNvPr id="85" name="テキスト ボックス 84"/>
        <xdr:cNvSpPr txBox="1"/>
      </xdr:nvSpPr>
      <xdr:spPr>
        <a:xfrm>
          <a:off x="3530111" y="65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87741</xdr:rowOff>
    </xdr:from>
    <xdr:to>
      <xdr:col>15</xdr:col>
      <xdr:colOff>101600</xdr:colOff>
      <xdr:row>38</xdr:row>
      <xdr:rowOff>17890</xdr:rowOff>
    </xdr:to>
    <xdr:sp macro="" textlink="">
      <xdr:nvSpPr>
        <xdr:cNvPr id="86" name="楕円 85"/>
        <xdr:cNvSpPr/>
      </xdr:nvSpPr>
      <xdr:spPr>
        <a:xfrm>
          <a:off x="2857500" y="6431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9017</xdr:rowOff>
    </xdr:from>
    <xdr:ext cx="534377" cy="259045"/>
    <xdr:sp macro="" textlink="">
      <xdr:nvSpPr>
        <xdr:cNvPr id="87" name="テキスト ボックス 86"/>
        <xdr:cNvSpPr txBox="1"/>
      </xdr:nvSpPr>
      <xdr:spPr>
        <a:xfrm>
          <a:off x="2641111" y="652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85765</xdr:rowOff>
    </xdr:from>
    <xdr:to>
      <xdr:col>10</xdr:col>
      <xdr:colOff>165100</xdr:colOff>
      <xdr:row>38</xdr:row>
      <xdr:rowOff>15915</xdr:rowOff>
    </xdr:to>
    <xdr:sp macro="" textlink="">
      <xdr:nvSpPr>
        <xdr:cNvPr id="88" name="楕円 87"/>
        <xdr:cNvSpPr/>
      </xdr:nvSpPr>
      <xdr:spPr>
        <a:xfrm>
          <a:off x="1968500" y="64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7042</xdr:rowOff>
    </xdr:from>
    <xdr:ext cx="534377" cy="259045"/>
    <xdr:sp macro="" textlink="">
      <xdr:nvSpPr>
        <xdr:cNvPr id="89" name="テキスト ボックス 88"/>
        <xdr:cNvSpPr txBox="1"/>
      </xdr:nvSpPr>
      <xdr:spPr>
        <a:xfrm>
          <a:off x="1752111" y="65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96052</xdr:rowOff>
    </xdr:from>
    <xdr:to>
      <xdr:col>6</xdr:col>
      <xdr:colOff>38100</xdr:colOff>
      <xdr:row>38</xdr:row>
      <xdr:rowOff>26202</xdr:rowOff>
    </xdr:to>
    <xdr:sp macro="" textlink="">
      <xdr:nvSpPr>
        <xdr:cNvPr id="90" name="楕円 89"/>
        <xdr:cNvSpPr/>
      </xdr:nvSpPr>
      <xdr:spPr>
        <a:xfrm>
          <a:off x="1079500" y="6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17329</xdr:rowOff>
    </xdr:from>
    <xdr:ext cx="534377" cy="259045"/>
    <xdr:sp macro="" textlink="">
      <xdr:nvSpPr>
        <xdr:cNvPr id="91" name="テキスト ボックス 90"/>
        <xdr:cNvSpPr txBox="1"/>
      </xdr:nvSpPr>
      <xdr:spPr>
        <a:xfrm>
          <a:off x="863111" y="65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138960</xdr:rowOff>
    </xdr:from>
    <xdr:to>
      <xdr:col>24</xdr:col>
      <xdr:colOff>63500</xdr:colOff>
      <xdr:row>58</xdr:row>
      <xdr:rowOff>169962</xdr:rowOff>
    </xdr:to>
    <xdr:cxnSp macro="">
      <xdr:nvCxnSpPr>
        <xdr:cNvPr id="123" name="直線コネクタ 122"/>
        <xdr:cNvCxnSpPr/>
      </xdr:nvCxnSpPr>
      <xdr:spPr>
        <a:xfrm flipV="1">
          <a:off x="3797300" y="10083060"/>
          <a:ext cx="838200" cy="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169962</xdr:rowOff>
    </xdr:from>
    <xdr:to>
      <xdr:col>19</xdr:col>
      <xdr:colOff>177800</xdr:colOff>
      <xdr:row>59</xdr:row>
      <xdr:rowOff>66156</xdr:rowOff>
    </xdr:to>
    <xdr:cxnSp macro="">
      <xdr:nvCxnSpPr>
        <xdr:cNvPr id="126" name="直線コネクタ 125"/>
        <xdr:cNvCxnSpPr/>
      </xdr:nvCxnSpPr>
      <xdr:spPr>
        <a:xfrm flipV="1">
          <a:off x="2908300" y="10114062"/>
          <a:ext cx="889000" cy="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66156</xdr:rowOff>
    </xdr:from>
    <xdr:to>
      <xdr:col>15</xdr:col>
      <xdr:colOff>50800</xdr:colOff>
      <xdr:row>59</xdr:row>
      <xdr:rowOff>69302</xdr:rowOff>
    </xdr:to>
    <xdr:cxnSp macro="">
      <xdr:nvCxnSpPr>
        <xdr:cNvPr id="129" name="直線コネクタ 128"/>
        <xdr:cNvCxnSpPr/>
      </xdr:nvCxnSpPr>
      <xdr:spPr>
        <a:xfrm flipV="1">
          <a:off x="2019300" y="10181706"/>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69302</xdr:rowOff>
    </xdr:from>
    <xdr:to>
      <xdr:col>10</xdr:col>
      <xdr:colOff>114300</xdr:colOff>
      <xdr:row>59</xdr:row>
      <xdr:rowOff>84934</xdr:rowOff>
    </xdr:to>
    <xdr:cxnSp macro="">
      <xdr:nvCxnSpPr>
        <xdr:cNvPr id="132" name="直線コネクタ 131"/>
        <xdr:cNvCxnSpPr/>
      </xdr:nvCxnSpPr>
      <xdr:spPr>
        <a:xfrm flipV="1">
          <a:off x="1130300" y="10184852"/>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88160</xdr:rowOff>
    </xdr:from>
    <xdr:to>
      <xdr:col>24</xdr:col>
      <xdr:colOff>114300</xdr:colOff>
      <xdr:row>59</xdr:row>
      <xdr:rowOff>18310</xdr:rowOff>
    </xdr:to>
    <xdr:sp macro="" textlink="">
      <xdr:nvSpPr>
        <xdr:cNvPr id="142" name="楕円 141"/>
        <xdr:cNvSpPr/>
      </xdr:nvSpPr>
      <xdr:spPr>
        <a:xfrm>
          <a:off x="4584700" y="1003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66587</xdr:rowOff>
    </xdr:from>
    <xdr:ext cx="534377" cy="259045"/>
    <xdr:sp macro="" textlink="">
      <xdr:nvSpPr>
        <xdr:cNvPr id="143" name="物件費該当値テキスト"/>
        <xdr:cNvSpPr txBox="1"/>
      </xdr:nvSpPr>
      <xdr:spPr>
        <a:xfrm>
          <a:off x="4686300" y="100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119162</xdr:rowOff>
    </xdr:from>
    <xdr:to>
      <xdr:col>20</xdr:col>
      <xdr:colOff>38100</xdr:colOff>
      <xdr:row>59</xdr:row>
      <xdr:rowOff>49312</xdr:rowOff>
    </xdr:to>
    <xdr:sp macro="" textlink="">
      <xdr:nvSpPr>
        <xdr:cNvPr id="144" name="楕円 143"/>
        <xdr:cNvSpPr/>
      </xdr:nvSpPr>
      <xdr:spPr>
        <a:xfrm>
          <a:off x="3746500" y="100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40439</xdr:rowOff>
    </xdr:from>
    <xdr:ext cx="534377" cy="259045"/>
    <xdr:sp macro="" textlink="">
      <xdr:nvSpPr>
        <xdr:cNvPr id="145" name="テキスト ボックス 144"/>
        <xdr:cNvSpPr txBox="1"/>
      </xdr:nvSpPr>
      <xdr:spPr>
        <a:xfrm>
          <a:off x="3530111" y="101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15356</xdr:rowOff>
    </xdr:from>
    <xdr:to>
      <xdr:col>15</xdr:col>
      <xdr:colOff>101600</xdr:colOff>
      <xdr:row>59</xdr:row>
      <xdr:rowOff>116956</xdr:rowOff>
    </xdr:to>
    <xdr:sp macro="" textlink="">
      <xdr:nvSpPr>
        <xdr:cNvPr id="146" name="楕円 145"/>
        <xdr:cNvSpPr/>
      </xdr:nvSpPr>
      <xdr:spPr>
        <a:xfrm>
          <a:off x="2857500" y="101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108083</xdr:rowOff>
    </xdr:from>
    <xdr:ext cx="534377" cy="259045"/>
    <xdr:sp macro="" textlink="">
      <xdr:nvSpPr>
        <xdr:cNvPr id="147" name="テキスト ボックス 146"/>
        <xdr:cNvSpPr txBox="1"/>
      </xdr:nvSpPr>
      <xdr:spPr>
        <a:xfrm>
          <a:off x="2641111" y="102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18502</xdr:rowOff>
    </xdr:from>
    <xdr:to>
      <xdr:col>10</xdr:col>
      <xdr:colOff>165100</xdr:colOff>
      <xdr:row>59</xdr:row>
      <xdr:rowOff>120102</xdr:rowOff>
    </xdr:to>
    <xdr:sp macro="" textlink="">
      <xdr:nvSpPr>
        <xdr:cNvPr id="148" name="楕円 147"/>
        <xdr:cNvSpPr/>
      </xdr:nvSpPr>
      <xdr:spPr>
        <a:xfrm>
          <a:off x="1968500" y="101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111229</xdr:rowOff>
    </xdr:from>
    <xdr:ext cx="534377" cy="259045"/>
    <xdr:sp macro="" textlink="">
      <xdr:nvSpPr>
        <xdr:cNvPr id="149" name="テキスト ボックス 148"/>
        <xdr:cNvSpPr txBox="1"/>
      </xdr:nvSpPr>
      <xdr:spPr>
        <a:xfrm>
          <a:off x="1752111" y="1022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34134</xdr:rowOff>
    </xdr:from>
    <xdr:to>
      <xdr:col>6</xdr:col>
      <xdr:colOff>38100</xdr:colOff>
      <xdr:row>59</xdr:row>
      <xdr:rowOff>135734</xdr:rowOff>
    </xdr:to>
    <xdr:sp macro="" textlink="">
      <xdr:nvSpPr>
        <xdr:cNvPr id="150" name="楕円 149"/>
        <xdr:cNvSpPr/>
      </xdr:nvSpPr>
      <xdr:spPr>
        <a:xfrm>
          <a:off x="1079500" y="101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126861</xdr:rowOff>
    </xdr:from>
    <xdr:ext cx="534377" cy="259045"/>
    <xdr:sp macro="" textlink="">
      <xdr:nvSpPr>
        <xdr:cNvPr id="151" name="テキスト ボックス 150"/>
        <xdr:cNvSpPr txBox="1"/>
      </xdr:nvSpPr>
      <xdr:spPr>
        <a:xfrm>
          <a:off x="863111" y="102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153225</xdr:rowOff>
    </xdr:from>
    <xdr:to>
      <xdr:col>24</xdr:col>
      <xdr:colOff>63500</xdr:colOff>
      <xdr:row>78</xdr:row>
      <xdr:rowOff>96343</xdr:rowOff>
    </xdr:to>
    <xdr:cxnSp macro="">
      <xdr:nvCxnSpPr>
        <xdr:cNvPr id="180" name="直線コネクタ 179"/>
        <xdr:cNvCxnSpPr/>
      </xdr:nvCxnSpPr>
      <xdr:spPr>
        <a:xfrm flipV="1">
          <a:off x="3797300" y="13354875"/>
          <a:ext cx="838200" cy="1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80054</xdr:rowOff>
    </xdr:from>
    <xdr:to>
      <xdr:col>19</xdr:col>
      <xdr:colOff>177800</xdr:colOff>
      <xdr:row>78</xdr:row>
      <xdr:rowOff>96343</xdr:rowOff>
    </xdr:to>
    <xdr:cxnSp macro="">
      <xdr:nvCxnSpPr>
        <xdr:cNvPr id="183" name="直線コネクタ 182"/>
        <xdr:cNvCxnSpPr/>
      </xdr:nvCxnSpPr>
      <xdr:spPr>
        <a:xfrm>
          <a:off x="2908300" y="13453154"/>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162331</xdr:rowOff>
    </xdr:from>
    <xdr:to>
      <xdr:col>15</xdr:col>
      <xdr:colOff>50800</xdr:colOff>
      <xdr:row>78</xdr:row>
      <xdr:rowOff>80054</xdr:rowOff>
    </xdr:to>
    <xdr:cxnSp macro="">
      <xdr:nvCxnSpPr>
        <xdr:cNvPr id="186" name="直線コネクタ 185"/>
        <xdr:cNvCxnSpPr/>
      </xdr:nvCxnSpPr>
      <xdr:spPr>
        <a:xfrm>
          <a:off x="2019300" y="13363981"/>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162331</xdr:rowOff>
    </xdr:from>
    <xdr:to>
      <xdr:col>10</xdr:col>
      <xdr:colOff>114300</xdr:colOff>
      <xdr:row>78</xdr:row>
      <xdr:rowOff>26219</xdr:rowOff>
    </xdr:to>
    <xdr:cxnSp macro="">
      <xdr:nvCxnSpPr>
        <xdr:cNvPr id="189" name="直線コネクタ 188"/>
        <xdr:cNvCxnSpPr/>
      </xdr:nvCxnSpPr>
      <xdr:spPr>
        <a:xfrm flipV="1">
          <a:off x="1130300" y="13363981"/>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102425</xdr:rowOff>
    </xdr:from>
    <xdr:to>
      <xdr:col>24</xdr:col>
      <xdr:colOff>114300</xdr:colOff>
      <xdr:row>78</xdr:row>
      <xdr:rowOff>32575</xdr:rowOff>
    </xdr:to>
    <xdr:sp macro="" textlink="">
      <xdr:nvSpPr>
        <xdr:cNvPr id="199" name="楕円 198"/>
        <xdr:cNvSpPr/>
      </xdr:nvSpPr>
      <xdr:spPr>
        <a:xfrm>
          <a:off x="4584700" y="133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125302</xdr:rowOff>
    </xdr:from>
    <xdr:ext cx="534377" cy="259045"/>
    <xdr:sp macro="" textlink="">
      <xdr:nvSpPr>
        <xdr:cNvPr id="200" name="維持補修費該当値テキスト"/>
        <xdr:cNvSpPr txBox="1"/>
      </xdr:nvSpPr>
      <xdr:spPr>
        <a:xfrm>
          <a:off x="4686300"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45543</xdr:rowOff>
    </xdr:from>
    <xdr:to>
      <xdr:col>20</xdr:col>
      <xdr:colOff>38100</xdr:colOff>
      <xdr:row>78</xdr:row>
      <xdr:rowOff>147143</xdr:rowOff>
    </xdr:to>
    <xdr:sp macro="" textlink="">
      <xdr:nvSpPr>
        <xdr:cNvPr id="201" name="楕円 200"/>
        <xdr:cNvSpPr/>
      </xdr:nvSpPr>
      <xdr:spPr>
        <a:xfrm>
          <a:off x="3746500" y="134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138270</xdr:rowOff>
    </xdr:from>
    <xdr:ext cx="469744" cy="259045"/>
    <xdr:sp macro="" textlink="">
      <xdr:nvSpPr>
        <xdr:cNvPr id="202" name="テキスト ボックス 201"/>
        <xdr:cNvSpPr txBox="1"/>
      </xdr:nvSpPr>
      <xdr:spPr>
        <a:xfrm>
          <a:off x="3562428" y="1351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29254</xdr:rowOff>
    </xdr:from>
    <xdr:to>
      <xdr:col>15</xdr:col>
      <xdr:colOff>101600</xdr:colOff>
      <xdr:row>78</xdr:row>
      <xdr:rowOff>130854</xdr:rowOff>
    </xdr:to>
    <xdr:sp macro="" textlink="">
      <xdr:nvSpPr>
        <xdr:cNvPr id="203" name="楕円 202"/>
        <xdr:cNvSpPr/>
      </xdr:nvSpPr>
      <xdr:spPr>
        <a:xfrm>
          <a:off x="2857500" y="134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121981</xdr:rowOff>
    </xdr:from>
    <xdr:ext cx="469744" cy="259045"/>
    <xdr:sp macro="" textlink="">
      <xdr:nvSpPr>
        <xdr:cNvPr id="204" name="テキスト ボックス 203"/>
        <xdr:cNvSpPr txBox="1"/>
      </xdr:nvSpPr>
      <xdr:spPr>
        <a:xfrm>
          <a:off x="2673428" y="134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111531</xdr:rowOff>
    </xdr:from>
    <xdr:to>
      <xdr:col>10</xdr:col>
      <xdr:colOff>165100</xdr:colOff>
      <xdr:row>78</xdr:row>
      <xdr:rowOff>41681</xdr:rowOff>
    </xdr:to>
    <xdr:sp macro="" textlink="">
      <xdr:nvSpPr>
        <xdr:cNvPr id="205" name="楕円 204"/>
        <xdr:cNvSpPr/>
      </xdr:nvSpPr>
      <xdr:spPr>
        <a:xfrm>
          <a:off x="1968500" y="13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58208</xdr:rowOff>
    </xdr:from>
    <xdr:ext cx="534377" cy="259045"/>
    <xdr:sp macro="" textlink="">
      <xdr:nvSpPr>
        <xdr:cNvPr id="206" name="テキスト ボックス 205"/>
        <xdr:cNvSpPr txBox="1"/>
      </xdr:nvSpPr>
      <xdr:spPr>
        <a:xfrm>
          <a:off x="1752111" y="13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146869</xdr:rowOff>
    </xdr:from>
    <xdr:to>
      <xdr:col>6</xdr:col>
      <xdr:colOff>38100</xdr:colOff>
      <xdr:row>78</xdr:row>
      <xdr:rowOff>77019</xdr:rowOff>
    </xdr:to>
    <xdr:sp macro="" textlink="">
      <xdr:nvSpPr>
        <xdr:cNvPr id="207" name="楕円 206"/>
        <xdr:cNvSpPr/>
      </xdr:nvSpPr>
      <xdr:spPr>
        <a:xfrm>
          <a:off x="1079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93546</xdr:rowOff>
    </xdr:from>
    <xdr:ext cx="469744" cy="259045"/>
    <xdr:sp macro="" textlink="">
      <xdr:nvSpPr>
        <xdr:cNvPr id="208" name="テキスト ボックス 207"/>
        <xdr:cNvSpPr txBox="1"/>
      </xdr:nvSpPr>
      <xdr:spPr>
        <a:xfrm>
          <a:off x="895428" y="131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153733</xdr:rowOff>
    </xdr:from>
    <xdr:to>
      <xdr:col>24</xdr:col>
      <xdr:colOff>63500</xdr:colOff>
      <xdr:row>96</xdr:row>
      <xdr:rowOff>48540</xdr:rowOff>
    </xdr:to>
    <xdr:cxnSp macro="">
      <xdr:nvCxnSpPr>
        <xdr:cNvPr id="238" name="直線コネクタ 237"/>
        <xdr:cNvCxnSpPr/>
      </xdr:nvCxnSpPr>
      <xdr:spPr>
        <a:xfrm flipV="1">
          <a:off x="3797300" y="16441483"/>
          <a:ext cx="838200" cy="6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48540</xdr:rowOff>
    </xdr:from>
    <xdr:to>
      <xdr:col>19</xdr:col>
      <xdr:colOff>177800</xdr:colOff>
      <xdr:row>96</xdr:row>
      <xdr:rowOff>88264</xdr:rowOff>
    </xdr:to>
    <xdr:cxnSp macro="">
      <xdr:nvCxnSpPr>
        <xdr:cNvPr id="241" name="直線コネクタ 240"/>
        <xdr:cNvCxnSpPr/>
      </xdr:nvCxnSpPr>
      <xdr:spPr>
        <a:xfrm flipV="1">
          <a:off x="2908300" y="16507740"/>
          <a:ext cx="889000" cy="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88264</xdr:rowOff>
    </xdr:from>
    <xdr:to>
      <xdr:col>15</xdr:col>
      <xdr:colOff>50800</xdr:colOff>
      <xdr:row>97</xdr:row>
      <xdr:rowOff>4953</xdr:rowOff>
    </xdr:to>
    <xdr:cxnSp macro="">
      <xdr:nvCxnSpPr>
        <xdr:cNvPr id="244" name="直線コネクタ 243"/>
        <xdr:cNvCxnSpPr/>
      </xdr:nvCxnSpPr>
      <xdr:spPr>
        <a:xfrm flipV="1">
          <a:off x="2019300" y="16547464"/>
          <a:ext cx="889000" cy="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4953</xdr:rowOff>
    </xdr:from>
    <xdr:to>
      <xdr:col>10</xdr:col>
      <xdr:colOff>114300</xdr:colOff>
      <xdr:row>97</xdr:row>
      <xdr:rowOff>16841</xdr:rowOff>
    </xdr:to>
    <xdr:cxnSp macro="">
      <xdr:nvCxnSpPr>
        <xdr:cNvPr id="247" name="直線コネクタ 246"/>
        <xdr:cNvCxnSpPr/>
      </xdr:nvCxnSpPr>
      <xdr:spPr>
        <a:xfrm flipV="1">
          <a:off x="1130300" y="16635603"/>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102933</xdr:rowOff>
    </xdr:from>
    <xdr:to>
      <xdr:col>24</xdr:col>
      <xdr:colOff>114300</xdr:colOff>
      <xdr:row>96</xdr:row>
      <xdr:rowOff>33083</xdr:rowOff>
    </xdr:to>
    <xdr:sp macro="" textlink="">
      <xdr:nvSpPr>
        <xdr:cNvPr id="257" name="楕円 256"/>
        <xdr:cNvSpPr/>
      </xdr:nvSpPr>
      <xdr:spPr>
        <a:xfrm>
          <a:off x="4584700" y="163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125810</xdr:rowOff>
    </xdr:from>
    <xdr:ext cx="599010" cy="259045"/>
    <xdr:sp macro="" textlink="">
      <xdr:nvSpPr>
        <xdr:cNvPr id="258" name="扶助費該当値テキスト"/>
        <xdr:cNvSpPr txBox="1"/>
      </xdr:nvSpPr>
      <xdr:spPr>
        <a:xfrm>
          <a:off x="4686300" y="1624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169190</xdr:rowOff>
    </xdr:from>
    <xdr:to>
      <xdr:col>20</xdr:col>
      <xdr:colOff>38100</xdr:colOff>
      <xdr:row>96</xdr:row>
      <xdr:rowOff>99340</xdr:rowOff>
    </xdr:to>
    <xdr:sp macro="" textlink="">
      <xdr:nvSpPr>
        <xdr:cNvPr id="259" name="楕円 258"/>
        <xdr:cNvSpPr/>
      </xdr:nvSpPr>
      <xdr:spPr>
        <a:xfrm>
          <a:off x="3746500" y="164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115867</xdr:rowOff>
    </xdr:from>
    <xdr:ext cx="599010" cy="259045"/>
    <xdr:sp macro="" textlink="">
      <xdr:nvSpPr>
        <xdr:cNvPr id="260" name="テキスト ボックス 259"/>
        <xdr:cNvSpPr txBox="1"/>
      </xdr:nvSpPr>
      <xdr:spPr>
        <a:xfrm>
          <a:off x="3497795" y="1623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37464</xdr:rowOff>
    </xdr:from>
    <xdr:to>
      <xdr:col>15</xdr:col>
      <xdr:colOff>101600</xdr:colOff>
      <xdr:row>96</xdr:row>
      <xdr:rowOff>139064</xdr:rowOff>
    </xdr:to>
    <xdr:sp macro="" textlink="">
      <xdr:nvSpPr>
        <xdr:cNvPr id="261" name="楕円 260"/>
        <xdr:cNvSpPr/>
      </xdr:nvSpPr>
      <xdr:spPr>
        <a:xfrm>
          <a:off x="2857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155591</xdr:rowOff>
    </xdr:from>
    <xdr:ext cx="534377" cy="259045"/>
    <xdr:sp macro="" textlink="">
      <xdr:nvSpPr>
        <xdr:cNvPr id="262" name="テキスト ボックス 261"/>
        <xdr:cNvSpPr txBox="1"/>
      </xdr:nvSpPr>
      <xdr:spPr>
        <a:xfrm>
          <a:off x="2641111" y="162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125603</xdr:rowOff>
    </xdr:from>
    <xdr:to>
      <xdr:col>10</xdr:col>
      <xdr:colOff>165100</xdr:colOff>
      <xdr:row>97</xdr:row>
      <xdr:rowOff>55753</xdr:rowOff>
    </xdr:to>
    <xdr:sp macro="" textlink="">
      <xdr:nvSpPr>
        <xdr:cNvPr id="263" name="楕円 262"/>
        <xdr:cNvSpPr/>
      </xdr:nvSpPr>
      <xdr:spPr>
        <a:xfrm>
          <a:off x="1968500" y="165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72280</xdr:rowOff>
    </xdr:from>
    <xdr:ext cx="534377" cy="259045"/>
    <xdr:sp macro="" textlink="">
      <xdr:nvSpPr>
        <xdr:cNvPr id="264" name="テキスト ボックス 263"/>
        <xdr:cNvSpPr txBox="1"/>
      </xdr:nvSpPr>
      <xdr:spPr>
        <a:xfrm>
          <a:off x="1752111" y="163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137491</xdr:rowOff>
    </xdr:from>
    <xdr:to>
      <xdr:col>6</xdr:col>
      <xdr:colOff>38100</xdr:colOff>
      <xdr:row>97</xdr:row>
      <xdr:rowOff>67641</xdr:rowOff>
    </xdr:to>
    <xdr:sp macro="" textlink="">
      <xdr:nvSpPr>
        <xdr:cNvPr id="265" name="楕円 264"/>
        <xdr:cNvSpPr/>
      </xdr:nvSpPr>
      <xdr:spPr>
        <a:xfrm>
          <a:off x="1079500" y="165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84168</xdr:rowOff>
    </xdr:from>
    <xdr:ext cx="534377" cy="259045"/>
    <xdr:sp macro="" textlink="">
      <xdr:nvSpPr>
        <xdr:cNvPr id="266" name="テキスト ボックス 265"/>
        <xdr:cNvSpPr txBox="1"/>
      </xdr:nvSpPr>
      <xdr:spPr>
        <a:xfrm>
          <a:off x="863111" y="163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118056</xdr:rowOff>
    </xdr:from>
    <xdr:to>
      <xdr:col>55</xdr:col>
      <xdr:colOff>0</xdr:colOff>
      <xdr:row>37</xdr:row>
      <xdr:rowOff>76040</xdr:rowOff>
    </xdr:to>
    <xdr:cxnSp macro="">
      <xdr:nvCxnSpPr>
        <xdr:cNvPr id="293" name="直線コネクタ 292"/>
        <xdr:cNvCxnSpPr/>
      </xdr:nvCxnSpPr>
      <xdr:spPr>
        <a:xfrm flipV="1">
          <a:off x="9639300" y="5947356"/>
          <a:ext cx="838200" cy="47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76040</xdr:rowOff>
    </xdr:from>
    <xdr:to>
      <xdr:col>50</xdr:col>
      <xdr:colOff>114300</xdr:colOff>
      <xdr:row>38</xdr:row>
      <xdr:rowOff>31714</xdr:rowOff>
    </xdr:to>
    <xdr:cxnSp macro="">
      <xdr:nvCxnSpPr>
        <xdr:cNvPr id="296" name="直線コネクタ 295"/>
        <xdr:cNvCxnSpPr/>
      </xdr:nvCxnSpPr>
      <xdr:spPr>
        <a:xfrm flipV="1">
          <a:off x="8750300" y="6419690"/>
          <a:ext cx="889000" cy="1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155912</xdr:rowOff>
    </xdr:from>
    <xdr:to>
      <xdr:col>45</xdr:col>
      <xdr:colOff>177800</xdr:colOff>
      <xdr:row>38</xdr:row>
      <xdr:rowOff>31714</xdr:rowOff>
    </xdr:to>
    <xdr:cxnSp macro="">
      <xdr:nvCxnSpPr>
        <xdr:cNvPr id="299" name="直線コネクタ 298"/>
        <xdr:cNvCxnSpPr/>
      </xdr:nvCxnSpPr>
      <xdr:spPr>
        <a:xfrm>
          <a:off x="7861300" y="6499562"/>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114257</xdr:rowOff>
    </xdr:from>
    <xdr:to>
      <xdr:col>41</xdr:col>
      <xdr:colOff>50800</xdr:colOff>
      <xdr:row>37</xdr:row>
      <xdr:rowOff>155912</xdr:rowOff>
    </xdr:to>
    <xdr:cxnSp macro="">
      <xdr:nvCxnSpPr>
        <xdr:cNvPr id="302" name="直線コネクタ 301"/>
        <xdr:cNvCxnSpPr/>
      </xdr:nvCxnSpPr>
      <xdr:spPr>
        <a:xfrm>
          <a:off x="6972300" y="6457907"/>
          <a:ext cx="8890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67256</xdr:rowOff>
    </xdr:from>
    <xdr:to>
      <xdr:col>55</xdr:col>
      <xdr:colOff>50800</xdr:colOff>
      <xdr:row>34</xdr:row>
      <xdr:rowOff>168856</xdr:rowOff>
    </xdr:to>
    <xdr:sp macro="" textlink="">
      <xdr:nvSpPr>
        <xdr:cNvPr id="312" name="楕円 311"/>
        <xdr:cNvSpPr/>
      </xdr:nvSpPr>
      <xdr:spPr>
        <a:xfrm>
          <a:off x="10426700" y="58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153633</xdr:rowOff>
    </xdr:from>
    <xdr:ext cx="599010" cy="259045"/>
    <xdr:sp macro="" textlink="">
      <xdr:nvSpPr>
        <xdr:cNvPr id="313" name="補助費等該当値テキスト"/>
        <xdr:cNvSpPr txBox="1"/>
      </xdr:nvSpPr>
      <xdr:spPr>
        <a:xfrm>
          <a:off x="10528300" y="581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25240</xdr:rowOff>
    </xdr:from>
    <xdr:to>
      <xdr:col>50</xdr:col>
      <xdr:colOff>165100</xdr:colOff>
      <xdr:row>37</xdr:row>
      <xdr:rowOff>126840</xdr:rowOff>
    </xdr:to>
    <xdr:sp macro="" textlink="">
      <xdr:nvSpPr>
        <xdr:cNvPr id="314" name="楕円 313"/>
        <xdr:cNvSpPr/>
      </xdr:nvSpPr>
      <xdr:spPr>
        <a:xfrm>
          <a:off x="9588500" y="63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117967</xdr:rowOff>
    </xdr:from>
    <xdr:ext cx="534377" cy="259045"/>
    <xdr:sp macro="" textlink="">
      <xdr:nvSpPr>
        <xdr:cNvPr id="315" name="テキスト ボックス 314"/>
        <xdr:cNvSpPr txBox="1"/>
      </xdr:nvSpPr>
      <xdr:spPr>
        <a:xfrm>
          <a:off x="9372111" y="64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152364</xdr:rowOff>
    </xdr:from>
    <xdr:to>
      <xdr:col>46</xdr:col>
      <xdr:colOff>38100</xdr:colOff>
      <xdr:row>38</xdr:row>
      <xdr:rowOff>82514</xdr:rowOff>
    </xdr:to>
    <xdr:sp macro="" textlink="">
      <xdr:nvSpPr>
        <xdr:cNvPr id="316" name="楕円 315"/>
        <xdr:cNvSpPr/>
      </xdr:nvSpPr>
      <xdr:spPr>
        <a:xfrm>
          <a:off x="8699500" y="64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73641</xdr:rowOff>
    </xdr:from>
    <xdr:ext cx="534377" cy="259045"/>
    <xdr:sp macro="" textlink="">
      <xdr:nvSpPr>
        <xdr:cNvPr id="317" name="テキスト ボックス 316"/>
        <xdr:cNvSpPr txBox="1"/>
      </xdr:nvSpPr>
      <xdr:spPr>
        <a:xfrm>
          <a:off x="8483111" y="65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105112</xdr:rowOff>
    </xdr:from>
    <xdr:to>
      <xdr:col>41</xdr:col>
      <xdr:colOff>101600</xdr:colOff>
      <xdr:row>38</xdr:row>
      <xdr:rowOff>35262</xdr:rowOff>
    </xdr:to>
    <xdr:sp macro="" textlink="">
      <xdr:nvSpPr>
        <xdr:cNvPr id="318" name="楕円 317"/>
        <xdr:cNvSpPr/>
      </xdr:nvSpPr>
      <xdr:spPr>
        <a:xfrm>
          <a:off x="7810500" y="64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26389</xdr:rowOff>
    </xdr:from>
    <xdr:ext cx="534377" cy="259045"/>
    <xdr:sp macro="" textlink="">
      <xdr:nvSpPr>
        <xdr:cNvPr id="319" name="テキスト ボックス 318"/>
        <xdr:cNvSpPr txBox="1"/>
      </xdr:nvSpPr>
      <xdr:spPr>
        <a:xfrm>
          <a:off x="7594111" y="65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63457</xdr:rowOff>
    </xdr:from>
    <xdr:to>
      <xdr:col>36</xdr:col>
      <xdr:colOff>165100</xdr:colOff>
      <xdr:row>37</xdr:row>
      <xdr:rowOff>165057</xdr:rowOff>
    </xdr:to>
    <xdr:sp macro="" textlink="">
      <xdr:nvSpPr>
        <xdr:cNvPr id="320" name="楕円 319"/>
        <xdr:cNvSpPr/>
      </xdr:nvSpPr>
      <xdr:spPr>
        <a:xfrm>
          <a:off x="6921500" y="64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156184</xdr:rowOff>
    </xdr:from>
    <xdr:ext cx="534377" cy="259045"/>
    <xdr:sp macro="" textlink="">
      <xdr:nvSpPr>
        <xdr:cNvPr id="321" name="テキスト ボックス 320"/>
        <xdr:cNvSpPr txBox="1"/>
      </xdr:nvSpPr>
      <xdr:spPr>
        <a:xfrm>
          <a:off x="6705111" y="64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155520</xdr:rowOff>
    </xdr:from>
    <xdr:to>
      <xdr:col>55</xdr:col>
      <xdr:colOff>0</xdr:colOff>
      <xdr:row>59</xdr:row>
      <xdr:rowOff>2614</xdr:rowOff>
    </xdr:to>
    <xdr:cxnSp macro="">
      <xdr:nvCxnSpPr>
        <xdr:cNvPr id="350" name="直線コネクタ 349"/>
        <xdr:cNvCxnSpPr/>
      </xdr:nvCxnSpPr>
      <xdr:spPr>
        <a:xfrm flipV="1">
          <a:off x="9639300" y="10099620"/>
          <a:ext cx="838200" cy="1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162948</xdr:rowOff>
    </xdr:from>
    <xdr:to>
      <xdr:col>50</xdr:col>
      <xdr:colOff>114300</xdr:colOff>
      <xdr:row>59</xdr:row>
      <xdr:rowOff>2614</xdr:rowOff>
    </xdr:to>
    <xdr:cxnSp macro="">
      <xdr:nvCxnSpPr>
        <xdr:cNvPr id="353" name="直線コネクタ 352"/>
        <xdr:cNvCxnSpPr/>
      </xdr:nvCxnSpPr>
      <xdr:spPr>
        <a:xfrm>
          <a:off x="8750300" y="10107048"/>
          <a:ext cx="88900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161056</xdr:rowOff>
    </xdr:from>
    <xdr:to>
      <xdr:col>45</xdr:col>
      <xdr:colOff>177800</xdr:colOff>
      <xdr:row>58</xdr:row>
      <xdr:rowOff>162948</xdr:rowOff>
    </xdr:to>
    <xdr:cxnSp macro="">
      <xdr:nvCxnSpPr>
        <xdr:cNvPr id="356" name="直線コネクタ 355"/>
        <xdr:cNvCxnSpPr/>
      </xdr:nvCxnSpPr>
      <xdr:spPr>
        <a:xfrm>
          <a:off x="7861300" y="10105156"/>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161056</xdr:rowOff>
    </xdr:from>
    <xdr:to>
      <xdr:col>41</xdr:col>
      <xdr:colOff>50800</xdr:colOff>
      <xdr:row>59</xdr:row>
      <xdr:rowOff>4520</xdr:rowOff>
    </xdr:to>
    <xdr:cxnSp macro="">
      <xdr:nvCxnSpPr>
        <xdr:cNvPr id="359" name="直線コネクタ 358"/>
        <xdr:cNvCxnSpPr/>
      </xdr:nvCxnSpPr>
      <xdr:spPr>
        <a:xfrm flipV="1">
          <a:off x="6972300" y="1010515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104720</xdr:rowOff>
    </xdr:from>
    <xdr:to>
      <xdr:col>55</xdr:col>
      <xdr:colOff>50800</xdr:colOff>
      <xdr:row>59</xdr:row>
      <xdr:rowOff>34870</xdr:rowOff>
    </xdr:to>
    <xdr:sp macro="" textlink="">
      <xdr:nvSpPr>
        <xdr:cNvPr id="369" name="楕円 368"/>
        <xdr:cNvSpPr/>
      </xdr:nvSpPr>
      <xdr:spPr>
        <a:xfrm>
          <a:off x="10426700" y="1004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123264</xdr:rowOff>
    </xdr:from>
    <xdr:to>
      <xdr:col>50</xdr:col>
      <xdr:colOff>165100</xdr:colOff>
      <xdr:row>59</xdr:row>
      <xdr:rowOff>53414</xdr:rowOff>
    </xdr:to>
    <xdr:sp macro="" textlink="">
      <xdr:nvSpPr>
        <xdr:cNvPr id="371" name="楕円 370"/>
        <xdr:cNvSpPr/>
      </xdr:nvSpPr>
      <xdr:spPr>
        <a:xfrm>
          <a:off x="9588500" y="100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44541</xdr:rowOff>
    </xdr:from>
    <xdr:ext cx="534377" cy="259045"/>
    <xdr:sp macro="" textlink="">
      <xdr:nvSpPr>
        <xdr:cNvPr id="372" name="テキスト ボックス 371"/>
        <xdr:cNvSpPr txBox="1"/>
      </xdr:nvSpPr>
      <xdr:spPr>
        <a:xfrm>
          <a:off x="9372111" y="101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112148</xdr:rowOff>
    </xdr:from>
    <xdr:to>
      <xdr:col>46</xdr:col>
      <xdr:colOff>38100</xdr:colOff>
      <xdr:row>59</xdr:row>
      <xdr:rowOff>42298</xdr:rowOff>
    </xdr:to>
    <xdr:sp macro="" textlink="">
      <xdr:nvSpPr>
        <xdr:cNvPr id="373" name="楕円 372"/>
        <xdr:cNvSpPr/>
      </xdr:nvSpPr>
      <xdr:spPr>
        <a:xfrm>
          <a:off x="8699500" y="100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33425</xdr:rowOff>
    </xdr:from>
    <xdr:ext cx="534377" cy="259045"/>
    <xdr:sp macro="" textlink="">
      <xdr:nvSpPr>
        <xdr:cNvPr id="374" name="テキスト ボックス 373"/>
        <xdr:cNvSpPr txBox="1"/>
      </xdr:nvSpPr>
      <xdr:spPr>
        <a:xfrm>
          <a:off x="8483111" y="101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110256</xdr:rowOff>
    </xdr:from>
    <xdr:to>
      <xdr:col>41</xdr:col>
      <xdr:colOff>101600</xdr:colOff>
      <xdr:row>59</xdr:row>
      <xdr:rowOff>40406</xdr:rowOff>
    </xdr:to>
    <xdr:sp macro="" textlink="">
      <xdr:nvSpPr>
        <xdr:cNvPr id="375" name="楕円 374"/>
        <xdr:cNvSpPr/>
      </xdr:nvSpPr>
      <xdr:spPr>
        <a:xfrm>
          <a:off x="7810500" y="100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31533</xdr:rowOff>
    </xdr:from>
    <xdr:ext cx="534377" cy="259045"/>
    <xdr:sp macro="" textlink="">
      <xdr:nvSpPr>
        <xdr:cNvPr id="376" name="テキスト ボックス 375"/>
        <xdr:cNvSpPr txBox="1"/>
      </xdr:nvSpPr>
      <xdr:spPr>
        <a:xfrm>
          <a:off x="7594111" y="101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125170</xdr:rowOff>
    </xdr:from>
    <xdr:to>
      <xdr:col>36</xdr:col>
      <xdr:colOff>165100</xdr:colOff>
      <xdr:row>59</xdr:row>
      <xdr:rowOff>55320</xdr:rowOff>
    </xdr:to>
    <xdr:sp macro="" textlink="">
      <xdr:nvSpPr>
        <xdr:cNvPr id="377" name="楕円 376"/>
        <xdr:cNvSpPr/>
      </xdr:nvSpPr>
      <xdr:spPr>
        <a:xfrm>
          <a:off x="6921500" y="100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46447</xdr:rowOff>
    </xdr:from>
    <xdr:ext cx="534377" cy="259045"/>
    <xdr:sp macro="" textlink="">
      <xdr:nvSpPr>
        <xdr:cNvPr id="378" name="テキスト ボックス 377"/>
        <xdr:cNvSpPr txBox="1"/>
      </xdr:nvSpPr>
      <xdr:spPr>
        <a:xfrm>
          <a:off x="6705111" y="101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126785</xdr:rowOff>
    </xdr:from>
    <xdr:to>
      <xdr:col>55</xdr:col>
      <xdr:colOff>0</xdr:colOff>
      <xdr:row>78</xdr:row>
      <xdr:rowOff>137486</xdr:rowOff>
    </xdr:to>
    <xdr:cxnSp macro="">
      <xdr:nvCxnSpPr>
        <xdr:cNvPr id="405" name="直線コネクタ 404"/>
        <xdr:cNvCxnSpPr/>
      </xdr:nvCxnSpPr>
      <xdr:spPr>
        <a:xfrm flipV="1">
          <a:off x="9639300" y="13499885"/>
          <a:ext cx="8382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137486</xdr:rowOff>
    </xdr:from>
    <xdr:to>
      <xdr:col>50</xdr:col>
      <xdr:colOff>114300</xdr:colOff>
      <xdr:row>78</xdr:row>
      <xdr:rowOff>138027</xdr:rowOff>
    </xdr:to>
    <xdr:cxnSp macro="">
      <xdr:nvCxnSpPr>
        <xdr:cNvPr id="408" name="直線コネクタ 407"/>
        <xdr:cNvCxnSpPr/>
      </xdr:nvCxnSpPr>
      <xdr:spPr>
        <a:xfrm flipV="1">
          <a:off x="8750300" y="13510586"/>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136902</xdr:rowOff>
    </xdr:from>
    <xdr:to>
      <xdr:col>45</xdr:col>
      <xdr:colOff>177800</xdr:colOff>
      <xdr:row>78</xdr:row>
      <xdr:rowOff>138027</xdr:rowOff>
    </xdr:to>
    <xdr:cxnSp macro="">
      <xdr:nvCxnSpPr>
        <xdr:cNvPr id="411" name="直線コネクタ 410"/>
        <xdr:cNvCxnSpPr/>
      </xdr:nvCxnSpPr>
      <xdr:spPr>
        <a:xfrm>
          <a:off x="7861300" y="13510002"/>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135249</xdr:rowOff>
    </xdr:from>
    <xdr:to>
      <xdr:col>41</xdr:col>
      <xdr:colOff>50800</xdr:colOff>
      <xdr:row>78</xdr:row>
      <xdr:rowOff>136902</xdr:rowOff>
    </xdr:to>
    <xdr:cxnSp macro="">
      <xdr:nvCxnSpPr>
        <xdr:cNvPr id="414" name="直線コネクタ 413"/>
        <xdr:cNvCxnSpPr/>
      </xdr:nvCxnSpPr>
      <xdr:spPr>
        <a:xfrm>
          <a:off x="6972300" y="13508349"/>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75985</xdr:rowOff>
    </xdr:from>
    <xdr:to>
      <xdr:col>55</xdr:col>
      <xdr:colOff>50800</xdr:colOff>
      <xdr:row>79</xdr:row>
      <xdr:rowOff>6135</xdr:rowOff>
    </xdr:to>
    <xdr:sp macro="" textlink="">
      <xdr:nvSpPr>
        <xdr:cNvPr id="424" name="楕円 423"/>
        <xdr:cNvSpPr/>
      </xdr:nvSpPr>
      <xdr:spPr>
        <a:xfrm>
          <a:off x="104267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9953</xdr:rowOff>
    </xdr:from>
    <xdr:ext cx="534377" cy="259045"/>
    <xdr:sp macro="" textlink="">
      <xdr:nvSpPr>
        <xdr:cNvPr id="425" name="普通建設事業費 （ うち新規整備　）該当値テキスト"/>
        <xdr:cNvSpPr txBox="1"/>
      </xdr:nvSpPr>
      <xdr:spPr>
        <a:xfrm>
          <a:off x="10528300" y="133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86686</xdr:rowOff>
    </xdr:from>
    <xdr:to>
      <xdr:col>50</xdr:col>
      <xdr:colOff>165100</xdr:colOff>
      <xdr:row>79</xdr:row>
      <xdr:rowOff>16836</xdr:rowOff>
    </xdr:to>
    <xdr:sp macro="" textlink="">
      <xdr:nvSpPr>
        <xdr:cNvPr id="426" name="楕円 425"/>
        <xdr:cNvSpPr/>
      </xdr:nvSpPr>
      <xdr:spPr>
        <a:xfrm>
          <a:off x="9588500" y="134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7963</xdr:rowOff>
    </xdr:from>
    <xdr:ext cx="469744" cy="259045"/>
    <xdr:sp macro="" textlink="">
      <xdr:nvSpPr>
        <xdr:cNvPr id="427" name="テキスト ボックス 426"/>
        <xdr:cNvSpPr txBox="1"/>
      </xdr:nvSpPr>
      <xdr:spPr>
        <a:xfrm>
          <a:off x="9404428" y="1355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87227</xdr:rowOff>
    </xdr:from>
    <xdr:to>
      <xdr:col>46</xdr:col>
      <xdr:colOff>38100</xdr:colOff>
      <xdr:row>79</xdr:row>
      <xdr:rowOff>17377</xdr:rowOff>
    </xdr:to>
    <xdr:sp macro="" textlink="">
      <xdr:nvSpPr>
        <xdr:cNvPr id="428" name="楕円 427"/>
        <xdr:cNvSpPr/>
      </xdr:nvSpPr>
      <xdr:spPr>
        <a:xfrm>
          <a:off x="8699500" y="134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8504</xdr:rowOff>
    </xdr:from>
    <xdr:ext cx="469744" cy="259045"/>
    <xdr:sp macro="" textlink="">
      <xdr:nvSpPr>
        <xdr:cNvPr id="429" name="テキスト ボックス 428"/>
        <xdr:cNvSpPr txBox="1"/>
      </xdr:nvSpPr>
      <xdr:spPr>
        <a:xfrm>
          <a:off x="8515428" y="1355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86102</xdr:rowOff>
    </xdr:from>
    <xdr:to>
      <xdr:col>41</xdr:col>
      <xdr:colOff>101600</xdr:colOff>
      <xdr:row>79</xdr:row>
      <xdr:rowOff>16252</xdr:rowOff>
    </xdr:to>
    <xdr:sp macro="" textlink="">
      <xdr:nvSpPr>
        <xdr:cNvPr id="430" name="楕円 429"/>
        <xdr:cNvSpPr/>
      </xdr:nvSpPr>
      <xdr:spPr>
        <a:xfrm>
          <a:off x="7810500" y="134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7379</xdr:rowOff>
    </xdr:from>
    <xdr:ext cx="469744" cy="259045"/>
    <xdr:sp macro="" textlink="">
      <xdr:nvSpPr>
        <xdr:cNvPr id="431" name="テキスト ボックス 430"/>
        <xdr:cNvSpPr txBox="1"/>
      </xdr:nvSpPr>
      <xdr:spPr>
        <a:xfrm>
          <a:off x="7626428" y="1355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84449</xdr:rowOff>
    </xdr:from>
    <xdr:to>
      <xdr:col>36</xdr:col>
      <xdr:colOff>165100</xdr:colOff>
      <xdr:row>79</xdr:row>
      <xdr:rowOff>14599</xdr:rowOff>
    </xdr:to>
    <xdr:sp macro="" textlink="">
      <xdr:nvSpPr>
        <xdr:cNvPr id="432" name="楕円 431"/>
        <xdr:cNvSpPr/>
      </xdr:nvSpPr>
      <xdr:spPr>
        <a:xfrm>
          <a:off x="6921500" y="134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5726</xdr:rowOff>
    </xdr:from>
    <xdr:ext cx="469744" cy="259045"/>
    <xdr:sp macro="" textlink="">
      <xdr:nvSpPr>
        <xdr:cNvPr id="433" name="テキスト ボックス 432"/>
        <xdr:cNvSpPr txBox="1"/>
      </xdr:nvSpPr>
      <xdr:spPr>
        <a:xfrm>
          <a:off x="6737428" y="1355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131460</xdr:rowOff>
    </xdr:from>
    <xdr:to>
      <xdr:col>55</xdr:col>
      <xdr:colOff>0</xdr:colOff>
      <xdr:row>97</xdr:row>
      <xdr:rowOff>28753</xdr:rowOff>
    </xdr:to>
    <xdr:cxnSp macro="">
      <xdr:nvCxnSpPr>
        <xdr:cNvPr id="464" name="直線コネクタ 463"/>
        <xdr:cNvCxnSpPr/>
      </xdr:nvCxnSpPr>
      <xdr:spPr>
        <a:xfrm flipV="1">
          <a:off x="9639300" y="16590660"/>
          <a:ext cx="8382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2747</xdr:rowOff>
    </xdr:from>
    <xdr:to>
      <xdr:col>50</xdr:col>
      <xdr:colOff>114300</xdr:colOff>
      <xdr:row>97</xdr:row>
      <xdr:rowOff>28753</xdr:rowOff>
    </xdr:to>
    <xdr:cxnSp macro="">
      <xdr:nvCxnSpPr>
        <xdr:cNvPr id="467" name="直線コネクタ 466"/>
        <xdr:cNvCxnSpPr/>
      </xdr:nvCxnSpPr>
      <xdr:spPr>
        <a:xfrm>
          <a:off x="8750300" y="16461947"/>
          <a:ext cx="889000" cy="19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126464</xdr:rowOff>
    </xdr:from>
    <xdr:to>
      <xdr:col>45</xdr:col>
      <xdr:colOff>177800</xdr:colOff>
      <xdr:row>96</xdr:row>
      <xdr:rowOff>2747</xdr:rowOff>
    </xdr:to>
    <xdr:cxnSp macro="">
      <xdr:nvCxnSpPr>
        <xdr:cNvPr id="470" name="直線コネクタ 469"/>
        <xdr:cNvCxnSpPr/>
      </xdr:nvCxnSpPr>
      <xdr:spPr>
        <a:xfrm>
          <a:off x="7861300" y="16414214"/>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126464</xdr:rowOff>
    </xdr:from>
    <xdr:to>
      <xdr:col>41</xdr:col>
      <xdr:colOff>50800</xdr:colOff>
      <xdr:row>97</xdr:row>
      <xdr:rowOff>70510</xdr:rowOff>
    </xdr:to>
    <xdr:cxnSp macro="">
      <xdr:nvCxnSpPr>
        <xdr:cNvPr id="473" name="直線コネクタ 472"/>
        <xdr:cNvCxnSpPr/>
      </xdr:nvCxnSpPr>
      <xdr:spPr>
        <a:xfrm flipV="1">
          <a:off x="6972300" y="16414214"/>
          <a:ext cx="889000" cy="28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80660</xdr:rowOff>
    </xdr:from>
    <xdr:to>
      <xdr:col>55</xdr:col>
      <xdr:colOff>50800</xdr:colOff>
      <xdr:row>97</xdr:row>
      <xdr:rowOff>10810</xdr:rowOff>
    </xdr:to>
    <xdr:sp macro="" textlink="">
      <xdr:nvSpPr>
        <xdr:cNvPr id="483" name="楕円 482"/>
        <xdr:cNvSpPr/>
      </xdr:nvSpPr>
      <xdr:spPr>
        <a:xfrm>
          <a:off x="10426700" y="165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59087</xdr:rowOff>
    </xdr:from>
    <xdr:ext cx="534377" cy="259045"/>
    <xdr:sp macro="" textlink="">
      <xdr:nvSpPr>
        <xdr:cNvPr id="484" name="普通建設事業費 （ うち更新整備　）該当値テキスト"/>
        <xdr:cNvSpPr txBox="1"/>
      </xdr:nvSpPr>
      <xdr:spPr>
        <a:xfrm>
          <a:off x="10528300" y="1651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149403</xdr:rowOff>
    </xdr:from>
    <xdr:to>
      <xdr:col>50</xdr:col>
      <xdr:colOff>165100</xdr:colOff>
      <xdr:row>97</xdr:row>
      <xdr:rowOff>79553</xdr:rowOff>
    </xdr:to>
    <xdr:sp macro="" textlink="">
      <xdr:nvSpPr>
        <xdr:cNvPr id="485" name="楕円 484"/>
        <xdr:cNvSpPr/>
      </xdr:nvSpPr>
      <xdr:spPr>
        <a:xfrm>
          <a:off x="9588500" y="166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70680</xdr:rowOff>
    </xdr:from>
    <xdr:ext cx="534377" cy="259045"/>
    <xdr:sp macro="" textlink="">
      <xdr:nvSpPr>
        <xdr:cNvPr id="486" name="テキスト ボックス 485"/>
        <xdr:cNvSpPr txBox="1"/>
      </xdr:nvSpPr>
      <xdr:spPr>
        <a:xfrm>
          <a:off x="9372111" y="167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123397</xdr:rowOff>
    </xdr:from>
    <xdr:to>
      <xdr:col>46</xdr:col>
      <xdr:colOff>38100</xdr:colOff>
      <xdr:row>96</xdr:row>
      <xdr:rowOff>53547</xdr:rowOff>
    </xdr:to>
    <xdr:sp macro="" textlink="">
      <xdr:nvSpPr>
        <xdr:cNvPr id="487" name="楕円 486"/>
        <xdr:cNvSpPr/>
      </xdr:nvSpPr>
      <xdr:spPr>
        <a:xfrm>
          <a:off x="8699500" y="164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70074</xdr:rowOff>
    </xdr:from>
    <xdr:ext cx="534377" cy="259045"/>
    <xdr:sp macro="" textlink="">
      <xdr:nvSpPr>
        <xdr:cNvPr id="488" name="テキスト ボックス 487"/>
        <xdr:cNvSpPr txBox="1"/>
      </xdr:nvSpPr>
      <xdr:spPr>
        <a:xfrm>
          <a:off x="8483111" y="161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75664</xdr:rowOff>
    </xdr:from>
    <xdr:to>
      <xdr:col>41</xdr:col>
      <xdr:colOff>101600</xdr:colOff>
      <xdr:row>96</xdr:row>
      <xdr:rowOff>5814</xdr:rowOff>
    </xdr:to>
    <xdr:sp macro="" textlink="">
      <xdr:nvSpPr>
        <xdr:cNvPr id="489" name="楕円 488"/>
        <xdr:cNvSpPr/>
      </xdr:nvSpPr>
      <xdr:spPr>
        <a:xfrm>
          <a:off x="7810500" y="163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22341</xdr:rowOff>
    </xdr:from>
    <xdr:ext cx="534377" cy="259045"/>
    <xdr:sp macro="" textlink="">
      <xdr:nvSpPr>
        <xdr:cNvPr id="490" name="テキスト ボックス 489"/>
        <xdr:cNvSpPr txBox="1"/>
      </xdr:nvSpPr>
      <xdr:spPr>
        <a:xfrm>
          <a:off x="7594111" y="161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19710</xdr:rowOff>
    </xdr:from>
    <xdr:to>
      <xdr:col>36</xdr:col>
      <xdr:colOff>165100</xdr:colOff>
      <xdr:row>97</xdr:row>
      <xdr:rowOff>121310</xdr:rowOff>
    </xdr:to>
    <xdr:sp macro="" textlink="">
      <xdr:nvSpPr>
        <xdr:cNvPr id="491" name="楕円 490"/>
        <xdr:cNvSpPr/>
      </xdr:nvSpPr>
      <xdr:spPr>
        <a:xfrm>
          <a:off x="6921500" y="166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137837</xdr:rowOff>
    </xdr:from>
    <xdr:ext cx="534377" cy="259045"/>
    <xdr:sp macro="" textlink="">
      <xdr:nvSpPr>
        <xdr:cNvPr id="492" name="テキスト ボックス 491"/>
        <xdr:cNvSpPr txBox="1"/>
      </xdr:nvSpPr>
      <xdr:spPr>
        <a:xfrm>
          <a:off x="6705111" y="164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139382</xdr:rowOff>
    </xdr:from>
    <xdr:to>
      <xdr:col>85</xdr:col>
      <xdr:colOff>127000</xdr:colOff>
      <xdr:row>38</xdr:row>
      <xdr:rowOff>139700</xdr:rowOff>
    </xdr:to>
    <xdr:cxnSp macro="">
      <xdr:nvCxnSpPr>
        <xdr:cNvPr id="519" name="直線コネクタ 518"/>
        <xdr:cNvCxnSpPr/>
      </xdr:nvCxnSpPr>
      <xdr:spPr>
        <a:xfrm flipV="1">
          <a:off x="15481300" y="6654482"/>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88582</xdr:rowOff>
    </xdr:from>
    <xdr:to>
      <xdr:col>85</xdr:col>
      <xdr:colOff>177800</xdr:colOff>
      <xdr:row>39</xdr:row>
      <xdr:rowOff>18732</xdr:rowOff>
    </xdr:to>
    <xdr:sp macro="" textlink="">
      <xdr:nvSpPr>
        <xdr:cNvPr id="538" name="楕円 537"/>
        <xdr:cNvSpPr/>
      </xdr:nvSpPr>
      <xdr:spPr>
        <a:xfrm>
          <a:off x="16268700" y="66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378565" cy="259045"/>
    <xdr:sp macro="" textlink="">
      <xdr:nvSpPr>
        <xdr:cNvPr id="539" name="災害復旧事業費該当値テキスト"/>
        <xdr:cNvSpPr txBox="1"/>
      </xdr:nvSpPr>
      <xdr:spPr>
        <a:xfrm>
          <a:off x="16370300" y="653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123112</xdr:rowOff>
    </xdr:from>
    <xdr:to>
      <xdr:col>85</xdr:col>
      <xdr:colOff>127000</xdr:colOff>
      <xdr:row>76</xdr:row>
      <xdr:rowOff>146245</xdr:rowOff>
    </xdr:to>
    <xdr:cxnSp macro="">
      <xdr:nvCxnSpPr>
        <xdr:cNvPr id="625" name="直線コネクタ 624"/>
        <xdr:cNvCxnSpPr/>
      </xdr:nvCxnSpPr>
      <xdr:spPr>
        <a:xfrm flipV="1">
          <a:off x="15481300" y="13153312"/>
          <a:ext cx="8382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146245</xdr:rowOff>
    </xdr:from>
    <xdr:to>
      <xdr:col>81</xdr:col>
      <xdr:colOff>50800</xdr:colOff>
      <xdr:row>76</xdr:row>
      <xdr:rowOff>149994</xdr:rowOff>
    </xdr:to>
    <xdr:cxnSp macro="">
      <xdr:nvCxnSpPr>
        <xdr:cNvPr id="628" name="直線コネクタ 627"/>
        <xdr:cNvCxnSpPr/>
      </xdr:nvCxnSpPr>
      <xdr:spPr>
        <a:xfrm flipV="1">
          <a:off x="14592300" y="1317644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134336</xdr:rowOff>
    </xdr:from>
    <xdr:to>
      <xdr:col>76</xdr:col>
      <xdr:colOff>114300</xdr:colOff>
      <xdr:row>76</xdr:row>
      <xdr:rowOff>149994</xdr:rowOff>
    </xdr:to>
    <xdr:cxnSp macro="">
      <xdr:nvCxnSpPr>
        <xdr:cNvPr id="631" name="直線コネクタ 630"/>
        <xdr:cNvCxnSpPr/>
      </xdr:nvCxnSpPr>
      <xdr:spPr>
        <a:xfrm>
          <a:off x="13703300" y="13164536"/>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107855</xdr:rowOff>
    </xdr:from>
    <xdr:to>
      <xdr:col>71</xdr:col>
      <xdr:colOff>177800</xdr:colOff>
      <xdr:row>76</xdr:row>
      <xdr:rowOff>134336</xdr:rowOff>
    </xdr:to>
    <xdr:cxnSp macro="">
      <xdr:nvCxnSpPr>
        <xdr:cNvPr id="634" name="直線コネクタ 633"/>
        <xdr:cNvCxnSpPr/>
      </xdr:nvCxnSpPr>
      <xdr:spPr>
        <a:xfrm>
          <a:off x="12814300" y="13138055"/>
          <a:ext cx="889000" cy="2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72312</xdr:rowOff>
    </xdr:from>
    <xdr:to>
      <xdr:col>85</xdr:col>
      <xdr:colOff>177800</xdr:colOff>
      <xdr:row>77</xdr:row>
      <xdr:rowOff>2462</xdr:rowOff>
    </xdr:to>
    <xdr:sp macro="" textlink="">
      <xdr:nvSpPr>
        <xdr:cNvPr id="644" name="楕円 643"/>
        <xdr:cNvSpPr/>
      </xdr:nvSpPr>
      <xdr:spPr>
        <a:xfrm>
          <a:off x="16268700" y="131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50739</xdr:rowOff>
    </xdr:from>
    <xdr:ext cx="534377" cy="259045"/>
    <xdr:sp macro="" textlink="">
      <xdr:nvSpPr>
        <xdr:cNvPr id="645" name="公債費該当値テキスト"/>
        <xdr:cNvSpPr txBox="1"/>
      </xdr:nvSpPr>
      <xdr:spPr>
        <a:xfrm>
          <a:off x="16370300" y="130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95445</xdr:rowOff>
    </xdr:from>
    <xdr:to>
      <xdr:col>81</xdr:col>
      <xdr:colOff>101600</xdr:colOff>
      <xdr:row>77</xdr:row>
      <xdr:rowOff>25595</xdr:rowOff>
    </xdr:to>
    <xdr:sp macro="" textlink="">
      <xdr:nvSpPr>
        <xdr:cNvPr id="646" name="楕円 645"/>
        <xdr:cNvSpPr/>
      </xdr:nvSpPr>
      <xdr:spPr>
        <a:xfrm>
          <a:off x="15430500" y="131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16722</xdr:rowOff>
    </xdr:from>
    <xdr:ext cx="534377" cy="259045"/>
    <xdr:sp macro="" textlink="">
      <xdr:nvSpPr>
        <xdr:cNvPr id="647" name="テキスト ボックス 646"/>
        <xdr:cNvSpPr txBox="1"/>
      </xdr:nvSpPr>
      <xdr:spPr>
        <a:xfrm>
          <a:off x="15214111" y="1321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99194</xdr:rowOff>
    </xdr:from>
    <xdr:to>
      <xdr:col>76</xdr:col>
      <xdr:colOff>165100</xdr:colOff>
      <xdr:row>77</xdr:row>
      <xdr:rowOff>29344</xdr:rowOff>
    </xdr:to>
    <xdr:sp macro="" textlink="">
      <xdr:nvSpPr>
        <xdr:cNvPr id="648" name="楕円 647"/>
        <xdr:cNvSpPr/>
      </xdr:nvSpPr>
      <xdr:spPr>
        <a:xfrm>
          <a:off x="14541500" y="131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20471</xdr:rowOff>
    </xdr:from>
    <xdr:ext cx="534377" cy="259045"/>
    <xdr:sp macro="" textlink="">
      <xdr:nvSpPr>
        <xdr:cNvPr id="649" name="テキスト ボックス 648"/>
        <xdr:cNvSpPr txBox="1"/>
      </xdr:nvSpPr>
      <xdr:spPr>
        <a:xfrm>
          <a:off x="14325111" y="132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83536</xdr:rowOff>
    </xdr:from>
    <xdr:to>
      <xdr:col>72</xdr:col>
      <xdr:colOff>38100</xdr:colOff>
      <xdr:row>77</xdr:row>
      <xdr:rowOff>13686</xdr:rowOff>
    </xdr:to>
    <xdr:sp macro="" textlink="">
      <xdr:nvSpPr>
        <xdr:cNvPr id="650" name="楕円 649"/>
        <xdr:cNvSpPr/>
      </xdr:nvSpPr>
      <xdr:spPr>
        <a:xfrm>
          <a:off x="13652500" y="131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4813</xdr:rowOff>
    </xdr:from>
    <xdr:ext cx="534377" cy="259045"/>
    <xdr:sp macro="" textlink="">
      <xdr:nvSpPr>
        <xdr:cNvPr id="651" name="テキスト ボックス 650"/>
        <xdr:cNvSpPr txBox="1"/>
      </xdr:nvSpPr>
      <xdr:spPr>
        <a:xfrm>
          <a:off x="13436111" y="132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57055</xdr:rowOff>
    </xdr:from>
    <xdr:to>
      <xdr:col>67</xdr:col>
      <xdr:colOff>101600</xdr:colOff>
      <xdr:row>76</xdr:row>
      <xdr:rowOff>158655</xdr:rowOff>
    </xdr:to>
    <xdr:sp macro="" textlink="">
      <xdr:nvSpPr>
        <xdr:cNvPr id="652" name="楕円 651"/>
        <xdr:cNvSpPr/>
      </xdr:nvSpPr>
      <xdr:spPr>
        <a:xfrm>
          <a:off x="12763500" y="130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149782</xdr:rowOff>
    </xdr:from>
    <xdr:ext cx="534377" cy="259045"/>
    <xdr:sp macro="" textlink="">
      <xdr:nvSpPr>
        <xdr:cNvPr id="653" name="テキスト ボックス 652"/>
        <xdr:cNvSpPr txBox="1"/>
      </xdr:nvSpPr>
      <xdr:spPr>
        <a:xfrm>
          <a:off x="12547111" y="131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46115</xdr:rowOff>
    </xdr:from>
    <xdr:to>
      <xdr:col>85</xdr:col>
      <xdr:colOff>127000</xdr:colOff>
      <xdr:row>98</xdr:row>
      <xdr:rowOff>148475</xdr:rowOff>
    </xdr:to>
    <xdr:cxnSp macro="">
      <xdr:nvCxnSpPr>
        <xdr:cNvPr id="684" name="直線コネクタ 683"/>
        <xdr:cNvCxnSpPr/>
      </xdr:nvCxnSpPr>
      <xdr:spPr>
        <a:xfrm>
          <a:off x="15481300" y="16848215"/>
          <a:ext cx="838200" cy="10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46115</xdr:rowOff>
    </xdr:from>
    <xdr:to>
      <xdr:col>81</xdr:col>
      <xdr:colOff>50800</xdr:colOff>
      <xdr:row>98</xdr:row>
      <xdr:rowOff>106521</xdr:rowOff>
    </xdr:to>
    <xdr:cxnSp macro="">
      <xdr:nvCxnSpPr>
        <xdr:cNvPr id="687" name="直線コネクタ 686"/>
        <xdr:cNvCxnSpPr/>
      </xdr:nvCxnSpPr>
      <xdr:spPr>
        <a:xfrm flipV="1">
          <a:off x="14592300" y="16848215"/>
          <a:ext cx="8890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106521</xdr:rowOff>
    </xdr:from>
    <xdr:to>
      <xdr:col>76</xdr:col>
      <xdr:colOff>114300</xdr:colOff>
      <xdr:row>98</xdr:row>
      <xdr:rowOff>159479</xdr:rowOff>
    </xdr:to>
    <xdr:cxnSp macro="">
      <xdr:nvCxnSpPr>
        <xdr:cNvPr id="690" name="直線コネクタ 689"/>
        <xdr:cNvCxnSpPr/>
      </xdr:nvCxnSpPr>
      <xdr:spPr>
        <a:xfrm flipV="1">
          <a:off x="13703300" y="16908621"/>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154907</xdr:rowOff>
    </xdr:from>
    <xdr:to>
      <xdr:col>71</xdr:col>
      <xdr:colOff>177800</xdr:colOff>
      <xdr:row>98</xdr:row>
      <xdr:rowOff>159479</xdr:rowOff>
    </xdr:to>
    <xdr:cxnSp macro="">
      <xdr:nvCxnSpPr>
        <xdr:cNvPr id="693" name="直線コネクタ 692"/>
        <xdr:cNvCxnSpPr/>
      </xdr:nvCxnSpPr>
      <xdr:spPr>
        <a:xfrm>
          <a:off x="12814300" y="169570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97675</xdr:rowOff>
    </xdr:from>
    <xdr:to>
      <xdr:col>85</xdr:col>
      <xdr:colOff>177800</xdr:colOff>
      <xdr:row>99</xdr:row>
      <xdr:rowOff>27825</xdr:rowOff>
    </xdr:to>
    <xdr:sp macro="" textlink="">
      <xdr:nvSpPr>
        <xdr:cNvPr id="703" name="楕円 702"/>
        <xdr:cNvSpPr/>
      </xdr:nvSpPr>
      <xdr:spPr>
        <a:xfrm>
          <a:off x="16268700" y="168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12602</xdr:rowOff>
    </xdr:from>
    <xdr:ext cx="534377" cy="259045"/>
    <xdr:sp macro="" textlink="">
      <xdr:nvSpPr>
        <xdr:cNvPr id="704" name="積立金該当値テキスト"/>
        <xdr:cNvSpPr txBox="1"/>
      </xdr:nvSpPr>
      <xdr:spPr>
        <a:xfrm>
          <a:off x="16370300" y="168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166765</xdr:rowOff>
    </xdr:from>
    <xdr:to>
      <xdr:col>81</xdr:col>
      <xdr:colOff>101600</xdr:colOff>
      <xdr:row>98</xdr:row>
      <xdr:rowOff>96915</xdr:rowOff>
    </xdr:to>
    <xdr:sp macro="" textlink="">
      <xdr:nvSpPr>
        <xdr:cNvPr id="705" name="楕円 704"/>
        <xdr:cNvSpPr/>
      </xdr:nvSpPr>
      <xdr:spPr>
        <a:xfrm>
          <a:off x="15430500" y="16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88042</xdr:rowOff>
    </xdr:from>
    <xdr:ext cx="534377" cy="259045"/>
    <xdr:sp macro="" textlink="">
      <xdr:nvSpPr>
        <xdr:cNvPr id="706" name="テキスト ボックス 705"/>
        <xdr:cNvSpPr txBox="1"/>
      </xdr:nvSpPr>
      <xdr:spPr>
        <a:xfrm>
          <a:off x="15214111" y="168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55721</xdr:rowOff>
    </xdr:from>
    <xdr:to>
      <xdr:col>76</xdr:col>
      <xdr:colOff>165100</xdr:colOff>
      <xdr:row>98</xdr:row>
      <xdr:rowOff>157321</xdr:rowOff>
    </xdr:to>
    <xdr:sp macro="" textlink="">
      <xdr:nvSpPr>
        <xdr:cNvPr id="707" name="楕円 706"/>
        <xdr:cNvSpPr/>
      </xdr:nvSpPr>
      <xdr:spPr>
        <a:xfrm>
          <a:off x="14541500" y="168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148448</xdr:rowOff>
    </xdr:from>
    <xdr:ext cx="534377" cy="259045"/>
    <xdr:sp macro="" textlink="">
      <xdr:nvSpPr>
        <xdr:cNvPr id="708" name="テキスト ボックス 707"/>
        <xdr:cNvSpPr txBox="1"/>
      </xdr:nvSpPr>
      <xdr:spPr>
        <a:xfrm>
          <a:off x="14325111" y="169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108679</xdr:rowOff>
    </xdr:from>
    <xdr:to>
      <xdr:col>72</xdr:col>
      <xdr:colOff>38100</xdr:colOff>
      <xdr:row>99</xdr:row>
      <xdr:rowOff>38829</xdr:rowOff>
    </xdr:to>
    <xdr:sp macro="" textlink="">
      <xdr:nvSpPr>
        <xdr:cNvPr id="709" name="楕円 708"/>
        <xdr:cNvSpPr/>
      </xdr:nvSpPr>
      <xdr:spPr>
        <a:xfrm>
          <a:off x="13652500" y="169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29956</xdr:rowOff>
    </xdr:from>
    <xdr:ext cx="534377" cy="259045"/>
    <xdr:sp macro="" textlink="">
      <xdr:nvSpPr>
        <xdr:cNvPr id="710" name="テキスト ボックス 709"/>
        <xdr:cNvSpPr txBox="1"/>
      </xdr:nvSpPr>
      <xdr:spPr>
        <a:xfrm>
          <a:off x="13436111" y="170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104107</xdr:rowOff>
    </xdr:from>
    <xdr:to>
      <xdr:col>67</xdr:col>
      <xdr:colOff>101600</xdr:colOff>
      <xdr:row>99</xdr:row>
      <xdr:rowOff>34257</xdr:rowOff>
    </xdr:to>
    <xdr:sp macro="" textlink="">
      <xdr:nvSpPr>
        <xdr:cNvPr id="711" name="楕円 710"/>
        <xdr:cNvSpPr/>
      </xdr:nvSpPr>
      <xdr:spPr>
        <a:xfrm>
          <a:off x="12763500" y="169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25384</xdr:rowOff>
    </xdr:from>
    <xdr:ext cx="534377" cy="259045"/>
    <xdr:sp macro="" textlink="">
      <xdr:nvSpPr>
        <xdr:cNvPr id="712" name="テキスト ボックス 711"/>
        <xdr:cNvSpPr txBox="1"/>
      </xdr:nvSpPr>
      <xdr:spPr>
        <a:xfrm>
          <a:off x="12547111" y="1699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102248</xdr:rowOff>
    </xdr:from>
    <xdr:to>
      <xdr:col>116</xdr:col>
      <xdr:colOff>63500</xdr:colOff>
      <xdr:row>38</xdr:row>
      <xdr:rowOff>139700</xdr:rowOff>
    </xdr:to>
    <xdr:cxnSp macro="">
      <xdr:nvCxnSpPr>
        <xdr:cNvPr id="741" name="直線コネクタ 740"/>
        <xdr:cNvCxnSpPr/>
      </xdr:nvCxnSpPr>
      <xdr:spPr>
        <a:xfrm flipV="1">
          <a:off x="21323300" y="6617348"/>
          <a:ext cx="8382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39</xdr:row>
      <xdr:rowOff>12789</xdr:rowOff>
    </xdr:to>
    <xdr:cxnSp macro="">
      <xdr:nvCxnSpPr>
        <xdr:cNvPr id="744" name="直線コネクタ 743"/>
        <xdr:cNvCxnSpPr/>
      </xdr:nvCxnSpPr>
      <xdr:spPr>
        <a:xfrm flipV="1">
          <a:off x="20434300" y="6654800"/>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146977</xdr:rowOff>
    </xdr:from>
    <xdr:to>
      <xdr:col>107</xdr:col>
      <xdr:colOff>50800</xdr:colOff>
      <xdr:row>39</xdr:row>
      <xdr:rowOff>12789</xdr:rowOff>
    </xdr:to>
    <xdr:cxnSp macro="">
      <xdr:nvCxnSpPr>
        <xdr:cNvPr id="747" name="直線コネクタ 746"/>
        <xdr:cNvCxnSpPr/>
      </xdr:nvCxnSpPr>
      <xdr:spPr>
        <a:xfrm>
          <a:off x="19545300" y="6490627"/>
          <a:ext cx="889000" cy="2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113830</xdr:rowOff>
    </xdr:from>
    <xdr:to>
      <xdr:col>102</xdr:col>
      <xdr:colOff>114300</xdr:colOff>
      <xdr:row>37</xdr:row>
      <xdr:rowOff>146977</xdr:rowOff>
    </xdr:to>
    <xdr:cxnSp macro="">
      <xdr:nvCxnSpPr>
        <xdr:cNvPr id="750" name="直線コネクタ 749"/>
        <xdr:cNvCxnSpPr/>
      </xdr:nvCxnSpPr>
      <xdr:spPr>
        <a:xfrm>
          <a:off x="18656300" y="645748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51448</xdr:rowOff>
    </xdr:from>
    <xdr:to>
      <xdr:col>116</xdr:col>
      <xdr:colOff>114300</xdr:colOff>
      <xdr:row>38</xdr:row>
      <xdr:rowOff>153048</xdr:rowOff>
    </xdr:to>
    <xdr:sp macro="" textlink="">
      <xdr:nvSpPr>
        <xdr:cNvPr id="760" name="楕円 759"/>
        <xdr:cNvSpPr/>
      </xdr:nvSpPr>
      <xdr:spPr>
        <a:xfrm>
          <a:off x="22110700" y="65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137825</xdr:rowOff>
    </xdr:from>
    <xdr:ext cx="469744" cy="259045"/>
    <xdr:sp macro="" textlink="">
      <xdr:nvSpPr>
        <xdr:cNvPr id="761" name="投資及び出資金該当値テキスト"/>
        <xdr:cNvSpPr txBox="1"/>
      </xdr:nvSpPr>
      <xdr:spPr>
        <a:xfrm>
          <a:off x="22212300" y="648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10177</xdr:rowOff>
    </xdr:from>
    <xdr:ext cx="469744" cy="259045"/>
    <xdr:sp macro="" textlink="">
      <xdr:nvSpPr>
        <xdr:cNvPr id="763" name="テキスト ボックス 762"/>
        <xdr:cNvSpPr txBox="1"/>
      </xdr:nvSpPr>
      <xdr:spPr>
        <a:xfrm>
          <a:off x="21088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133439</xdr:rowOff>
    </xdr:from>
    <xdr:to>
      <xdr:col>107</xdr:col>
      <xdr:colOff>101600</xdr:colOff>
      <xdr:row>39</xdr:row>
      <xdr:rowOff>63589</xdr:rowOff>
    </xdr:to>
    <xdr:sp macro="" textlink="">
      <xdr:nvSpPr>
        <xdr:cNvPr id="764" name="楕円 763"/>
        <xdr:cNvSpPr/>
      </xdr:nvSpPr>
      <xdr:spPr>
        <a:xfrm>
          <a:off x="20383500" y="66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54716</xdr:rowOff>
    </xdr:from>
    <xdr:ext cx="378565" cy="259045"/>
    <xdr:sp macro="" textlink="">
      <xdr:nvSpPr>
        <xdr:cNvPr id="765" name="テキスト ボックス 764"/>
        <xdr:cNvSpPr txBox="1"/>
      </xdr:nvSpPr>
      <xdr:spPr>
        <a:xfrm>
          <a:off x="20245017" y="674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96177</xdr:rowOff>
    </xdr:from>
    <xdr:to>
      <xdr:col>102</xdr:col>
      <xdr:colOff>165100</xdr:colOff>
      <xdr:row>38</xdr:row>
      <xdr:rowOff>26327</xdr:rowOff>
    </xdr:to>
    <xdr:sp macro="" textlink="">
      <xdr:nvSpPr>
        <xdr:cNvPr id="766" name="楕円 765"/>
        <xdr:cNvSpPr/>
      </xdr:nvSpPr>
      <xdr:spPr>
        <a:xfrm>
          <a:off x="19494500" y="64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42854</xdr:rowOff>
    </xdr:from>
    <xdr:ext cx="469744" cy="259045"/>
    <xdr:sp macro="" textlink="">
      <xdr:nvSpPr>
        <xdr:cNvPr id="767" name="テキスト ボックス 766"/>
        <xdr:cNvSpPr txBox="1"/>
      </xdr:nvSpPr>
      <xdr:spPr>
        <a:xfrm>
          <a:off x="19310428" y="621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63030</xdr:rowOff>
    </xdr:from>
    <xdr:to>
      <xdr:col>98</xdr:col>
      <xdr:colOff>38100</xdr:colOff>
      <xdr:row>37</xdr:row>
      <xdr:rowOff>164630</xdr:rowOff>
    </xdr:to>
    <xdr:sp macro="" textlink="">
      <xdr:nvSpPr>
        <xdr:cNvPr id="768" name="楕円 767"/>
        <xdr:cNvSpPr/>
      </xdr:nvSpPr>
      <xdr:spPr>
        <a:xfrm>
          <a:off x="18605500" y="64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9707</xdr:rowOff>
    </xdr:from>
    <xdr:ext cx="469744" cy="259045"/>
    <xdr:sp macro="" textlink="">
      <xdr:nvSpPr>
        <xdr:cNvPr id="769" name="テキスト ボックス 768"/>
        <xdr:cNvSpPr txBox="1"/>
      </xdr:nvSpPr>
      <xdr:spPr>
        <a:xfrm>
          <a:off x="18421428" y="618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103295</xdr:rowOff>
    </xdr:from>
    <xdr:to>
      <xdr:col>116</xdr:col>
      <xdr:colOff>63500</xdr:colOff>
      <xdr:row>55</xdr:row>
      <xdr:rowOff>125355</xdr:rowOff>
    </xdr:to>
    <xdr:cxnSp macro="">
      <xdr:nvCxnSpPr>
        <xdr:cNvPr id="794" name="直線コネクタ 793"/>
        <xdr:cNvCxnSpPr/>
      </xdr:nvCxnSpPr>
      <xdr:spPr>
        <a:xfrm>
          <a:off x="21323300" y="9533045"/>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69348</xdr:rowOff>
    </xdr:from>
    <xdr:to>
      <xdr:col>111</xdr:col>
      <xdr:colOff>177800</xdr:colOff>
      <xdr:row>55</xdr:row>
      <xdr:rowOff>103295</xdr:rowOff>
    </xdr:to>
    <xdr:cxnSp macro="">
      <xdr:nvCxnSpPr>
        <xdr:cNvPr id="797" name="直線コネクタ 796"/>
        <xdr:cNvCxnSpPr/>
      </xdr:nvCxnSpPr>
      <xdr:spPr>
        <a:xfrm>
          <a:off x="20434300" y="949909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69348</xdr:rowOff>
    </xdr:from>
    <xdr:to>
      <xdr:col>107</xdr:col>
      <xdr:colOff>50800</xdr:colOff>
      <xdr:row>55</xdr:row>
      <xdr:rowOff>76378</xdr:rowOff>
    </xdr:to>
    <xdr:cxnSp macro="">
      <xdr:nvCxnSpPr>
        <xdr:cNvPr id="800" name="直線コネクタ 799"/>
        <xdr:cNvCxnSpPr/>
      </xdr:nvCxnSpPr>
      <xdr:spPr>
        <a:xfrm flipV="1">
          <a:off x="19545300" y="9499098"/>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76378</xdr:rowOff>
    </xdr:from>
    <xdr:to>
      <xdr:col>102</xdr:col>
      <xdr:colOff>114300</xdr:colOff>
      <xdr:row>55</xdr:row>
      <xdr:rowOff>81921</xdr:rowOff>
    </xdr:to>
    <xdr:cxnSp macro="">
      <xdr:nvCxnSpPr>
        <xdr:cNvPr id="803" name="直線コネクタ 802"/>
        <xdr:cNvCxnSpPr/>
      </xdr:nvCxnSpPr>
      <xdr:spPr>
        <a:xfrm flipV="1">
          <a:off x="18656300" y="950612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74555</xdr:rowOff>
    </xdr:from>
    <xdr:to>
      <xdr:col>116</xdr:col>
      <xdr:colOff>114300</xdr:colOff>
      <xdr:row>56</xdr:row>
      <xdr:rowOff>4705</xdr:rowOff>
    </xdr:to>
    <xdr:sp macro="" textlink="">
      <xdr:nvSpPr>
        <xdr:cNvPr id="813" name="楕円 812"/>
        <xdr:cNvSpPr/>
      </xdr:nvSpPr>
      <xdr:spPr>
        <a:xfrm>
          <a:off x="22110700" y="9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97432</xdr:rowOff>
    </xdr:from>
    <xdr:ext cx="469744" cy="259045"/>
    <xdr:sp macro="" textlink="">
      <xdr:nvSpPr>
        <xdr:cNvPr id="814" name="貸付金該当値テキスト"/>
        <xdr:cNvSpPr txBox="1"/>
      </xdr:nvSpPr>
      <xdr:spPr>
        <a:xfrm>
          <a:off x="22212300" y="9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52495</xdr:rowOff>
    </xdr:from>
    <xdr:to>
      <xdr:col>112</xdr:col>
      <xdr:colOff>38100</xdr:colOff>
      <xdr:row>55</xdr:row>
      <xdr:rowOff>154095</xdr:rowOff>
    </xdr:to>
    <xdr:sp macro="" textlink="">
      <xdr:nvSpPr>
        <xdr:cNvPr id="815" name="楕円 814"/>
        <xdr:cNvSpPr/>
      </xdr:nvSpPr>
      <xdr:spPr>
        <a:xfrm>
          <a:off x="21272500" y="94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170622</xdr:rowOff>
    </xdr:from>
    <xdr:ext cx="469744" cy="259045"/>
    <xdr:sp macro="" textlink="">
      <xdr:nvSpPr>
        <xdr:cNvPr id="816" name="テキスト ボックス 815"/>
        <xdr:cNvSpPr txBox="1"/>
      </xdr:nvSpPr>
      <xdr:spPr>
        <a:xfrm>
          <a:off x="21088428" y="925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18548</xdr:rowOff>
    </xdr:from>
    <xdr:to>
      <xdr:col>107</xdr:col>
      <xdr:colOff>101600</xdr:colOff>
      <xdr:row>55</xdr:row>
      <xdr:rowOff>120148</xdr:rowOff>
    </xdr:to>
    <xdr:sp macro="" textlink="">
      <xdr:nvSpPr>
        <xdr:cNvPr id="817" name="楕円 816"/>
        <xdr:cNvSpPr/>
      </xdr:nvSpPr>
      <xdr:spPr>
        <a:xfrm>
          <a:off x="20383500" y="94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136675</xdr:rowOff>
    </xdr:from>
    <xdr:ext cx="469744" cy="259045"/>
    <xdr:sp macro="" textlink="">
      <xdr:nvSpPr>
        <xdr:cNvPr id="818" name="テキスト ボックス 817"/>
        <xdr:cNvSpPr txBox="1"/>
      </xdr:nvSpPr>
      <xdr:spPr>
        <a:xfrm>
          <a:off x="20199428" y="9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25578</xdr:rowOff>
    </xdr:from>
    <xdr:to>
      <xdr:col>102</xdr:col>
      <xdr:colOff>165100</xdr:colOff>
      <xdr:row>55</xdr:row>
      <xdr:rowOff>127178</xdr:rowOff>
    </xdr:to>
    <xdr:sp macro="" textlink="">
      <xdr:nvSpPr>
        <xdr:cNvPr id="819" name="楕円 818"/>
        <xdr:cNvSpPr/>
      </xdr:nvSpPr>
      <xdr:spPr>
        <a:xfrm>
          <a:off x="19494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143705</xdr:rowOff>
    </xdr:from>
    <xdr:ext cx="469744" cy="259045"/>
    <xdr:sp macro="" textlink="">
      <xdr:nvSpPr>
        <xdr:cNvPr id="820" name="テキスト ボックス 819"/>
        <xdr:cNvSpPr txBox="1"/>
      </xdr:nvSpPr>
      <xdr:spPr>
        <a:xfrm>
          <a:off x="19310428" y="92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31121</xdr:rowOff>
    </xdr:from>
    <xdr:to>
      <xdr:col>98</xdr:col>
      <xdr:colOff>38100</xdr:colOff>
      <xdr:row>55</xdr:row>
      <xdr:rowOff>132721</xdr:rowOff>
    </xdr:to>
    <xdr:sp macro="" textlink="">
      <xdr:nvSpPr>
        <xdr:cNvPr id="821" name="楕円 820"/>
        <xdr:cNvSpPr/>
      </xdr:nvSpPr>
      <xdr:spPr>
        <a:xfrm>
          <a:off x="18605500" y="9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149248</xdr:rowOff>
    </xdr:from>
    <xdr:ext cx="469744" cy="259045"/>
    <xdr:sp macro="" textlink="">
      <xdr:nvSpPr>
        <xdr:cNvPr id="822" name="テキスト ボックス 821"/>
        <xdr:cNvSpPr txBox="1"/>
      </xdr:nvSpPr>
      <xdr:spPr>
        <a:xfrm>
          <a:off x="18421428" y="9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7409</xdr:rowOff>
    </xdr:from>
    <xdr:to>
      <xdr:col>116</xdr:col>
      <xdr:colOff>63500</xdr:colOff>
      <xdr:row>76</xdr:row>
      <xdr:rowOff>17376</xdr:rowOff>
    </xdr:to>
    <xdr:cxnSp macro="">
      <xdr:nvCxnSpPr>
        <xdr:cNvPr id="850" name="直線コネクタ 849"/>
        <xdr:cNvCxnSpPr/>
      </xdr:nvCxnSpPr>
      <xdr:spPr>
        <a:xfrm flipV="1">
          <a:off x="21323300" y="13037609"/>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114074</xdr:rowOff>
    </xdr:from>
    <xdr:to>
      <xdr:col>111</xdr:col>
      <xdr:colOff>177800</xdr:colOff>
      <xdr:row>76</xdr:row>
      <xdr:rowOff>17376</xdr:rowOff>
    </xdr:to>
    <xdr:cxnSp macro="">
      <xdr:nvCxnSpPr>
        <xdr:cNvPr id="853" name="直線コネクタ 852"/>
        <xdr:cNvCxnSpPr/>
      </xdr:nvCxnSpPr>
      <xdr:spPr>
        <a:xfrm>
          <a:off x="20434300" y="12458474"/>
          <a:ext cx="889000" cy="58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114074</xdr:rowOff>
    </xdr:from>
    <xdr:to>
      <xdr:col>107</xdr:col>
      <xdr:colOff>50800</xdr:colOff>
      <xdr:row>72</xdr:row>
      <xdr:rowOff>149392</xdr:rowOff>
    </xdr:to>
    <xdr:cxnSp macro="">
      <xdr:nvCxnSpPr>
        <xdr:cNvPr id="856" name="直線コネクタ 855"/>
        <xdr:cNvCxnSpPr/>
      </xdr:nvCxnSpPr>
      <xdr:spPr>
        <a:xfrm flipV="1">
          <a:off x="19545300" y="12458474"/>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59279</xdr:rowOff>
    </xdr:from>
    <xdr:to>
      <xdr:col>102</xdr:col>
      <xdr:colOff>114300</xdr:colOff>
      <xdr:row>72</xdr:row>
      <xdr:rowOff>149392</xdr:rowOff>
    </xdr:to>
    <xdr:cxnSp macro="">
      <xdr:nvCxnSpPr>
        <xdr:cNvPr id="859" name="直線コネクタ 858"/>
        <xdr:cNvCxnSpPr/>
      </xdr:nvCxnSpPr>
      <xdr:spPr>
        <a:xfrm>
          <a:off x="18656300" y="12403679"/>
          <a:ext cx="889000" cy="9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128059</xdr:rowOff>
    </xdr:from>
    <xdr:to>
      <xdr:col>116</xdr:col>
      <xdr:colOff>114300</xdr:colOff>
      <xdr:row>76</xdr:row>
      <xdr:rowOff>58209</xdr:rowOff>
    </xdr:to>
    <xdr:sp macro="" textlink="">
      <xdr:nvSpPr>
        <xdr:cNvPr id="869" name="楕円 868"/>
        <xdr:cNvSpPr/>
      </xdr:nvSpPr>
      <xdr:spPr>
        <a:xfrm>
          <a:off x="22110700" y="129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106486</xdr:rowOff>
    </xdr:from>
    <xdr:ext cx="534377" cy="259045"/>
    <xdr:sp macro="" textlink="">
      <xdr:nvSpPr>
        <xdr:cNvPr id="870" name="繰出金該当値テキスト"/>
        <xdr:cNvSpPr txBox="1"/>
      </xdr:nvSpPr>
      <xdr:spPr>
        <a:xfrm>
          <a:off x="22212300" y="129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138026</xdr:rowOff>
    </xdr:from>
    <xdr:to>
      <xdr:col>112</xdr:col>
      <xdr:colOff>38100</xdr:colOff>
      <xdr:row>76</xdr:row>
      <xdr:rowOff>68176</xdr:rowOff>
    </xdr:to>
    <xdr:sp macro="" textlink="">
      <xdr:nvSpPr>
        <xdr:cNvPr id="871" name="楕円 870"/>
        <xdr:cNvSpPr/>
      </xdr:nvSpPr>
      <xdr:spPr>
        <a:xfrm>
          <a:off x="21272500" y="129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59303</xdr:rowOff>
    </xdr:from>
    <xdr:ext cx="534377" cy="259045"/>
    <xdr:sp macro="" textlink="">
      <xdr:nvSpPr>
        <xdr:cNvPr id="872" name="テキスト ボックス 871"/>
        <xdr:cNvSpPr txBox="1"/>
      </xdr:nvSpPr>
      <xdr:spPr>
        <a:xfrm>
          <a:off x="21056111" y="130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63274</xdr:rowOff>
    </xdr:from>
    <xdr:to>
      <xdr:col>107</xdr:col>
      <xdr:colOff>101600</xdr:colOff>
      <xdr:row>72</xdr:row>
      <xdr:rowOff>164874</xdr:rowOff>
    </xdr:to>
    <xdr:sp macro="" textlink="">
      <xdr:nvSpPr>
        <xdr:cNvPr id="873" name="楕円 872"/>
        <xdr:cNvSpPr/>
      </xdr:nvSpPr>
      <xdr:spPr>
        <a:xfrm>
          <a:off x="20383500" y="124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9951</xdr:rowOff>
    </xdr:from>
    <xdr:ext cx="534377" cy="259045"/>
    <xdr:sp macro="" textlink="">
      <xdr:nvSpPr>
        <xdr:cNvPr id="874" name="テキスト ボックス 873"/>
        <xdr:cNvSpPr txBox="1"/>
      </xdr:nvSpPr>
      <xdr:spPr>
        <a:xfrm>
          <a:off x="20167111" y="121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98592</xdr:rowOff>
    </xdr:from>
    <xdr:to>
      <xdr:col>102</xdr:col>
      <xdr:colOff>165100</xdr:colOff>
      <xdr:row>73</xdr:row>
      <xdr:rowOff>28742</xdr:rowOff>
    </xdr:to>
    <xdr:sp macro="" textlink="">
      <xdr:nvSpPr>
        <xdr:cNvPr id="875" name="楕円 874"/>
        <xdr:cNvSpPr/>
      </xdr:nvSpPr>
      <xdr:spPr>
        <a:xfrm>
          <a:off x="19494500" y="124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45269</xdr:rowOff>
    </xdr:from>
    <xdr:ext cx="534377" cy="259045"/>
    <xdr:sp macro="" textlink="">
      <xdr:nvSpPr>
        <xdr:cNvPr id="876" name="テキスト ボックス 875"/>
        <xdr:cNvSpPr txBox="1"/>
      </xdr:nvSpPr>
      <xdr:spPr>
        <a:xfrm>
          <a:off x="19278111" y="122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8479</xdr:rowOff>
    </xdr:from>
    <xdr:to>
      <xdr:col>98</xdr:col>
      <xdr:colOff>38100</xdr:colOff>
      <xdr:row>72</xdr:row>
      <xdr:rowOff>110079</xdr:rowOff>
    </xdr:to>
    <xdr:sp macro="" textlink="">
      <xdr:nvSpPr>
        <xdr:cNvPr id="877" name="楕円 876"/>
        <xdr:cNvSpPr/>
      </xdr:nvSpPr>
      <xdr:spPr>
        <a:xfrm>
          <a:off x="18605500" y="123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126606</xdr:rowOff>
    </xdr:from>
    <xdr:ext cx="534377" cy="259045"/>
    <xdr:sp macro="" textlink="">
      <xdr:nvSpPr>
        <xdr:cNvPr id="878" name="テキスト ボックス 877"/>
        <xdr:cNvSpPr txBox="1"/>
      </xdr:nvSpPr>
      <xdr:spPr>
        <a:xfrm>
          <a:off x="18389111" y="121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性質別の住民一人当たりの行政コスト中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は、年々増加傾向にあり、類似団体内平均を上回っている。増加の要因は、介護給付費や幼児教育・保育無償化によるものである。引き続き、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積極的な受診勧奨や「介護保険計画」に基づく介護予防活動等により高齢者及び障害福祉分野での抑制を図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っていきたい。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年度の急増については、特別定額給付金等の新型コロナウイルス対策経費（臨時経費）のためである。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年度の増加については、道の駅建設費用等のためである。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の減と「補助費等」の増についての要因としては、令和元年度から下水道事業が公営企業会計に移行したことに伴う下水道事業会計繰出金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区分の変更が挙げられる。この性質区分の変更により、繰出金が類似団体内平均を下回り、補助費についても増加はしたが、引き続き類似団体内平均を下回る状況となった。しかしながら、下水道事業への繰出金は大きな負担とな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経営改善による繰出金の削減等の検討も視野に入れ、全体のコスト抑制を図りたい。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41,372
41,121
192.74
27,080,736
25,900,955
568,586
12,897,729
21,730,436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59118</xdr:rowOff>
    </xdr:from>
    <xdr:to>
      <xdr:col>24</xdr:col>
      <xdr:colOff>63500</xdr:colOff>
      <xdr:row>37</xdr:row>
      <xdr:rowOff>95314</xdr:rowOff>
    </xdr:to>
    <xdr:cxnSp macro="">
      <xdr:nvCxnSpPr>
        <xdr:cNvPr id="61" name="直線コネクタ 60"/>
        <xdr:cNvCxnSpPr/>
      </xdr:nvCxnSpPr>
      <xdr:spPr>
        <a:xfrm>
          <a:off x="3797300" y="640276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59118</xdr:rowOff>
    </xdr:from>
    <xdr:to>
      <xdr:col>19</xdr:col>
      <xdr:colOff>177800</xdr:colOff>
      <xdr:row>37</xdr:row>
      <xdr:rowOff>63881</xdr:rowOff>
    </xdr:to>
    <xdr:cxnSp macro="">
      <xdr:nvCxnSpPr>
        <xdr:cNvPr id="64" name="直線コネクタ 63"/>
        <xdr:cNvCxnSpPr/>
      </xdr:nvCxnSpPr>
      <xdr:spPr>
        <a:xfrm flipV="1">
          <a:off x="2908300" y="640276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32639</xdr:rowOff>
    </xdr:from>
    <xdr:to>
      <xdr:col>15</xdr:col>
      <xdr:colOff>50800</xdr:colOff>
      <xdr:row>37</xdr:row>
      <xdr:rowOff>63881</xdr:rowOff>
    </xdr:to>
    <xdr:cxnSp macro="">
      <xdr:nvCxnSpPr>
        <xdr:cNvPr id="67" name="直線コネクタ 66"/>
        <xdr:cNvCxnSpPr/>
      </xdr:nvCxnSpPr>
      <xdr:spPr>
        <a:xfrm>
          <a:off x="2019300" y="637628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32639</xdr:rowOff>
    </xdr:from>
    <xdr:to>
      <xdr:col>10</xdr:col>
      <xdr:colOff>114300</xdr:colOff>
      <xdr:row>37</xdr:row>
      <xdr:rowOff>54547</xdr:rowOff>
    </xdr:to>
    <xdr:cxnSp macro="">
      <xdr:nvCxnSpPr>
        <xdr:cNvPr id="70" name="直線コネクタ 69"/>
        <xdr:cNvCxnSpPr/>
      </xdr:nvCxnSpPr>
      <xdr:spPr>
        <a:xfrm flipV="1">
          <a:off x="1130300" y="6376289"/>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44514</xdr:rowOff>
    </xdr:from>
    <xdr:to>
      <xdr:col>24</xdr:col>
      <xdr:colOff>114300</xdr:colOff>
      <xdr:row>37</xdr:row>
      <xdr:rowOff>146114</xdr:rowOff>
    </xdr:to>
    <xdr:sp macro="" textlink="">
      <xdr:nvSpPr>
        <xdr:cNvPr id="80" name="楕円 79"/>
        <xdr:cNvSpPr/>
      </xdr:nvSpPr>
      <xdr:spPr>
        <a:xfrm>
          <a:off x="4584700" y="63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130891</xdr:rowOff>
    </xdr:from>
    <xdr:ext cx="469744" cy="259045"/>
    <xdr:sp macro="" textlink="">
      <xdr:nvSpPr>
        <xdr:cNvPr id="81" name="議会費該当値テキスト"/>
        <xdr:cNvSpPr txBox="1"/>
      </xdr:nvSpPr>
      <xdr:spPr>
        <a:xfrm>
          <a:off x="4686300" y="630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8318</xdr:rowOff>
    </xdr:from>
    <xdr:to>
      <xdr:col>20</xdr:col>
      <xdr:colOff>38100</xdr:colOff>
      <xdr:row>37</xdr:row>
      <xdr:rowOff>109918</xdr:rowOff>
    </xdr:to>
    <xdr:sp macro="" textlink="">
      <xdr:nvSpPr>
        <xdr:cNvPr id="82" name="楕円 81"/>
        <xdr:cNvSpPr/>
      </xdr:nvSpPr>
      <xdr:spPr>
        <a:xfrm>
          <a:off x="3746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101045</xdr:rowOff>
    </xdr:from>
    <xdr:ext cx="469744" cy="259045"/>
    <xdr:sp macro="" textlink="">
      <xdr:nvSpPr>
        <xdr:cNvPr id="83" name="テキスト ボックス 82"/>
        <xdr:cNvSpPr txBox="1"/>
      </xdr:nvSpPr>
      <xdr:spPr>
        <a:xfrm>
          <a:off x="3562428"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13081</xdr:rowOff>
    </xdr:from>
    <xdr:to>
      <xdr:col>15</xdr:col>
      <xdr:colOff>101600</xdr:colOff>
      <xdr:row>37</xdr:row>
      <xdr:rowOff>114681</xdr:rowOff>
    </xdr:to>
    <xdr:sp macro="" textlink="">
      <xdr:nvSpPr>
        <xdr:cNvPr id="84" name="楕円 83"/>
        <xdr:cNvSpPr/>
      </xdr:nvSpPr>
      <xdr:spPr>
        <a:xfrm>
          <a:off x="2857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105808</xdr:rowOff>
    </xdr:from>
    <xdr:ext cx="469744" cy="259045"/>
    <xdr:sp macro="" textlink="">
      <xdr:nvSpPr>
        <xdr:cNvPr id="85" name="テキスト ボックス 84"/>
        <xdr:cNvSpPr txBox="1"/>
      </xdr:nvSpPr>
      <xdr:spPr>
        <a:xfrm>
          <a:off x="2673428"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153289</xdr:rowOff>
    </xdr:from>
    <xdr:to>
      <xdr:col>10</xdr:col>
      <xdr:colOff>165100</xdr:colOff>
      <xdr:row>37</xdr:row>
      <xdr:rowOff>83439</xdr:rowOff>
    </xdr:to>
    <xdr:sp macro="" textlink="">
      <xdr:nvSpPr>
        <xdr:cNvPr id="86" name="楕円 85"/>
        <xdr:cNvSpPr/>
      </xdr:nvSpPr>
      <xdr:spPr>
        <a:xfrm>
          <a:off x="1968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74566</xdr:rowOff>
    </xdr:from>
    <xdr:ext cx="469744" cy="259045"/>
    <xdr:sp macro="" textlink="">
      <xdr:nvSpPr>
        <xdr:cNvPr id="87" name="テキスト ボックス 86"/>
        <xdr:cNvSpPr txBox="1"/>
      </xdr:nvSpPr>
      <xdr:spPr>
        <a:xfrm>
          <a:off x="1784428" y="64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3747</xdr:rowOff>
    </xdr:from>
    <xdr:to>
      <xdr:col>6</xdr:col>
      <xdr:colOff>38100</xdr:colOff>
      <xdr:row>37</xdr:row>
      <xdr:rowOff>105347</xdr:rowOff>
    </xdr:to>
    <xdr:sp macro="" textlink="">
      <xdr:nvSpPr>
        <xdr:cNvPr id="88" name="楕円 87"/>
        <xdr:cNvSpPr/>
      </xdr:nvSpPr>
      <xdr:spPr>
        <a:xfrm>
          <a:off x="1079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96474</xdr:rowOff>
    </xdr:from>
    <xdr:ext cx="469744" cy="259045"/>
    <xdr:sp macro="" textlink="">
      <xdr:nvSpPr>
        <xdr:cNvPr id="89" name="テキスト ボックス 88"/>
        <xdr:cNvSpPr txBox="1"/>
      </xdr:nvSpPr>
      <xdr:spPr>
        <a:xfrm>
          <a:off x="895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44245</xdr:rowOff>
    </xdr:from>
    <xdr:to>
      <xdr:col>24</xdr:col>
      <xdr:colOff>63500</xdr:colOff>
      <xdr:row>58</xdr:row>
      <xdr:rowOff>155394</xdr:rowOff>
    </xdr:to>
    <xdr:cxnSp macro="">
      <xdr:nvCxnSpPr>
        <xdr:cNvPr id="122" name="直線コネクタ 121"/>
        <xdr:cNvCxnSpPr/>
      </xdr:nvCxnSpPr>
      <xdr:spPr>
        <a:xfrm flipV="1">
          <a:off x="3797300" y="9816895"/>
          <a:ext cx="838200" cy="28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99052</xdr:rowOff>
    </xdr:from>
    <xdr:to>
      <xdr:col>19</xdr:col>
      <xdr:colOff>177800</xdr:colOff>
      <xdr:row>58</xdr:row>
      <xdr:rowOff>155394</xdr:rowOff>
    </xdr:to>
    <xdr:cxnSp macro="">
      <xdr:nvCxnSpPr>
        <xdr:cNvPr id="125" name="直線コネクタ 124"/>
        <xdr:cNvCxnSpPr/>
      </xdr:nvCxnSpPr>
      <xdr:spPr>
        <a:xfrm>
          <a:off x="2908300" y="10043152"/>
          <a:ext cx="889000" cy="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99052</xdr:rowOff>
    </xdr:from>
    <xdr:to>
      <xdr:col>15</xdr:col>
      <xdr:colOff>50800</xdr:colOff>
      <xdr:row>59</xdr:row>
      <xdr:rowOff>3308</xdr:rowOff>
    </xdr:to>
    <xdr:cxnSp macro="">
      <xdr:nvCxnSpPr>
        <xdr:cNvPr id="128" name="直線コネクタ 127"/>
        <xdr:cNvCxnSpPr/>
      </xdr:nvCxnSpPr>
      <xdr:spPr>
        <a:xfrm flipV="1">
          <a:off x="2019300" y="10043152"/>
          <a:ext cx="8890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3308</xdr:rowOff>
    </xdr:from>
    <xdr:to>
      <xdr:col>10</xdr:col>
      <xdr:colOff>114300</xdr:colOff>
      <xdr:row>59</xdr:row>
      <xdr:rowOff>18993</xdr:rowOff>
    </xdr:to>
    <xdr:cxnSp macro="">
      <xdr:nvCxnSpPr>
        <xdr:cNvPr id="131" name="直線コネクタ 130"/>
        <xdr:cNvCxnSpPr/>
      </xdr:nvCxnSpPr>
      <xdr:spPr>
        <a:xfrm flipV="1">
          <a:off x="1130300" y="10118858"/>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164895</xdr:rowOff>
    </xdr:from>
    <xdr:to>
      <xdr:col>24</xdr:col>
      <xdr:colOff>114300</xdr:colOff>
      <xdr:row>57</xdr:row>
      <xdr:rowOff>95045</xdr:rowOff>
    </xdr:to>
    <xdr:sp macro="" textlink="">
      <xdr:nvSpPr>
        <xdr:cNvPr id="141" name="楕円 140"/>
        <xdr:cNvSpPr/>
      </xdr:nvSpPr>
      <xdr:spPr>
        <a:xfrm>
          <a:off x="4584700" y="9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143322</xdr:rowOff>
    </xdr:from>
    <xdr:ext cx="599010" cy="259045"/>
    <xdr:sp macro="" textlink="">
      <xdr:nvSpPr>
        <xdr:cNvPr id="142" name="総務費該当値テキスト"/>
        <xdr:cNvSpPr txBox="1"/>
      </xdr:nvSpPr>
      <xdr:spPr>
        <a:xfrm>
          <a:off x="4686300" y="974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104594</xdr:rowOff>
    </xdr:from>
    <xdr:to>
      <xdr:col>20</xdr:col>
      <xdr:colOff>38100</xdr:colOff>
      <xdr:row>59</xdr:row>
      <xdr:rowOff>34744</xdr:rowOff>
    </xdr:to>
    <xdr:sp macro="" textlink="">
      <xdr:nvSpPr>
        <xdr:cNvPr id="143" name="楕円 142"/>
        <xdr:cNvSpPr/>
      </xdr:nvSpPr>
      <xdr:spPr>
        <a:xfrm>
          <a:off x="3746500" y="100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25871</xdr:rowOff>
    </xdr:from>
    <xdr:ext cx="534377" cy="259045"/>
    <xdr:sp macro="" textlink="">
      <xdr:nvSpPr>
        <xdr:cNvPr id="144" name="テキスト ボックス 143"/>
        <xdr:cNvSpPr txBox="1"/>
      </xdr:nvSpPr>
      <xdr:spPr>
        <a:xfrm>
          <a:off x="3530111" y="1014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48252</xdr:rowOff>
    </xdr:from>
    <xdr:to>
      <xdr:col>15</xdr:col>
      <xdr:colOff>101600</xdr:colOff>
      <xdr:row>58</xdr:row>
      <xdr:rowOff>149852</xdr:rowOff>
    </xdr:to>
    <xdr:sp macro="" textlink="">
      <xdr:nvSpPr>
        <xdr:cNvPr id="145" name="楕円 144"/>
        <xdr:cNvSpPr/>
      </xdr:nvSpPr>
      <xdr:spPr>
        <a:xfrm>
          <a:off x="2857500" y="99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140979</xdr:rowOff>
    </xdr:from>
    <xdr:ext cx="534377" cy="259045"/>
    <xdr:sp macro="" textlink="">
      <xdr:nvSpPr>
        <xdr:cNvPr id="146" name="テキスト ボックス 145"/>
        <xdr:cNvSpPr txBox="1"/>
      </xdr:nvSpPr>
      <xdr:spPr>
        <a:xfrm>
          <a:off x="2641111" y="1008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123958</xdr:rowOff>
    </xdr:from>
    <xdr:to>
      <xdr:col>10</xdr:col>
      <xdr:colOff>165100</xdr:colOff>
      <xdr:row>59</xdr:row>
      <xdr:rowOff>54108</xdr:rowOff>
    </xdr:to>
    <xdr:sp macro="" textlink="">
      <xdr:nvSpPr>
        <xdr:cNvPr id="147" name="楕円 146"/>
        <xdr:cNvSpPr/>
      </xdr:nvSpPr>
      <xdr:spPr>
        <a:xfrm>
          <a:off x="1968500" y="10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45235</xdr:rowOff>
    </xdr:from>
    <xdr:ext cx="534377" cy="259045"/>
    <xdr:sp macro="" textlink="">
      <xdr:nvSpPr>
        <xdr:cNvPr id="148" name="テキスト ボックス 147"/>
        <xdr:cNvSpPr txBox="1"/>
      </xdr:nvSpPr>
      <xdr:spPr>
        <a:xfrm>
          <a:off x="1752111" y="101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139643</xdr:rowOff>
    </xdr:from>
    <xdr:to>
      <xdr:col>6</xdr:col>
      <xdr:colOff>38100</xdr:colOff>
      <xdr:row>59</xdr:row>
      <xdr:rowOff>69793</xdr:rowOff>
    </xdr:to>
    <xdr:sp macro="" textlink="">
      <xdr:nvSpPr>
        <xdr:cNvPr id="149" name="楕円 148"/>
        <xdr:cNvSpPr/>
      </xdr:nvSpPr>
      <xdr:spPr>
        <a:xfrm>
          <a:off x="1079500" y="100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60920</xdr:rowOff>
    </xdr:from>
    <xdr:ext cx="534377" cy="259045"/>
    <xdr:sp macro="" textlink="">
      <xdr:nvSpPr>
        <xdr:cNvPr id="150" name="テキスト ボックス 149"/>
        <xdr:cNvSpPr txBox="1"/>
      </xdr:nvSpPr>
      <xdr:spPr>
        <a:xfrm>
          <a:off x="863111" y="1017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106660</xdr:rowOff>
    </xdr:from>
    <xdr:to>
      <xdr:col>24</xdr:col>
      <xdr:colOff>63500</xdr:colOff>
      <xdr:row>76</xdr:row>
      <xdr:rowOff>145681</xdr:rowOff>
    </xdr:to>
    <xdr:cxnSp macro="">
      <xdr:nvCxnSpPr>
        <xdr:cNvPr id="180" name="直線コネクタ 179"/>
        <xdr:cNvCxnSpPr/>
      </xdr:nvCxnSpPr>
      <xdr:spPr>
        <a:xfrm flipV="1">
          <a:off x="3797300" y="13136860"/>
          <a:ext cx="838200" cy="3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145681</xdr:rowOff>
    </xdr:from>
    <xdr:to>
      <xdr:col>19</xdr:col>
      <xdr:colOff>177800</xdr:colOff>
      <xdr:row>77</xdr:row>
      <xdr:rowOff>48915</xdr:rowOff>
    </xdr:to>
    <xdr:cxnSp macro="">
      <xdr:nvCxnSpPr>
        <xdr:cNvPr id="183" name="直線コネクタ 182"/>
        <xdr:cNvCxnSpPr/>
      </xdr:nvCxnSpPr>
      <xdr:spPr>
        <a:xfrm flipV="1">
          <a:off x="2908300" y="13175881"/>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22596</xdr:rowOff>
    </xdr:from>
    <xdr:to>
      <xdr:col>15</xdr:col>
      <xdr:colOff>50800</xdr:colOff>
      <xdr:row>77</xdr:row>
      <xdr:rowOff>48915</xdr:rowOff>
    </xdr:to>
    <xdr:cxnSp macro="">
      <xdr:nvCxnSpPr>
        <xdr:cNvPr id="186" name="直線コネクタ 185"/>
        <xdr:cNvCxnSpPr/>
      </xdr:nvCxnSpPr>
      <xdr:spPr>
        <a:xfrm>
          <a:off x="2019300" y="13224246"/>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151625</xdr:rowOff>
    </xdr:from>
    <xdr:to>
      <xdr:col>10</xdr:col>
      <xdr:colOff>114300</xdr:colOff>
      <xdr:row>77</xdr:row>
      <xdr:rowOff>22596</xdr:rowOff>
    </xdr:to>
    <xdr:cxnSp macro="">
      <xdr:nvCxnSpPr>
        <xdr:cNvPr id="189" name="直線コネクタ 188"/>
        <xdr:cNvCxnSpPr/>
      </xdr:nvCxnSpPr>
      <xdr:spPr>
        <a:xfrm>
          <a:off x="1130300" y="13181825"/>
          <a:ext cx="889000" cy="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55860</xdr:rowOff>
    </xdr:from>
    <xdr:to>
      <xdr:col>24</xdr:col>
      <xdr:colOff>114300</xdr:colOff>
      <xdr:row>76</xdr:row>
      <xdr:rowOff>157460</xdr:rowOff>
    </xdr:to>
    <xdr:sp macro="" textlink="">
      <xdr:nvSpPr>
        <xdr:cNvPr id="199" name="楕円 198"/>
        <xdr:cNvSpPr/>
      </xdr:nvSpPr>
      <xdr:spPr>
        <a:xfrm>
          <a:off x="4584700" y="130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34287</xdr:rowOff>
    </xdr:from>
    <xdr:ext cx="599010" cy="259045"/>
    <xdr:sp macro="" textlink="">
      <xdr:nvSpPr>
        <xdr:cNvPr id="200" name="民生費該当値テキスト"/>
        <xdr:cNvSpPr txBox="1"/>
      </xdr:nvSpPr>
      <xdr:spPr>
        <a:xfrm>
          <a:off x="4686300" y="1306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94881</xdr:rowOff>
    </xdr:from>
    <xdr:to>
      <xdr:col>20</xdr:col>
      <xdr:colOff>38100</xdr:colOff>
      <xdr:row>77</xdr:row>
      <xdr:rowOff>25031</xdr:rowOff>
    </xdr:to>
    <xdr:sp macro="" textlink="">
      <xdr:nvSpPr>
        <xdr:cNvPr id="201" name="楕円 200"/>
        <xdr:cNvSpPr/>
      </xdr:nvSpPr>
      <xdr:spPr>
        <a:xfrm>
          <a:off x="3746500" y="131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16158</xdr:rowOff>
    </xdr:from>
    <xdr:ext cx="599010" cy="259045"/>
    <xdr:sp macro="" textlink="">
      <xdr:nvSpPr>
        <xdr:cNvPr id="202" name="テキスト ボックス 201"/>
        <xdr:cNvSpPr txBox="1"/>
      </xdr:nvSpPr>
      <xdr:spPr>
        <a:xfrm>
          <a:off x="3497795" y="1321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169565</xdr:rowOff>
    </xdr:from>
    <xdr:to>
      <xdr:col>15</xdr:col>
      <xdr:colOff>101600</xdr:colOff>
      <xdr:row>77</xdr:row>
      <xdr:rowOff>99715</xdr:rowOff>
    </xdr:to>
    <xdr:sp macro="" textlink="">
      <xdr:nvSpPr>
        <xdr:cNvPr id="203" name="楕円 202"/>
        <xdr:cNvSpPr/>
      </xdr:nvSpPr>
      <xdr:spPr>
        <a:xfrm>
          <a:off x="2857500" y="131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90842</xdr:rowOff>
    </xdr:from>
    <xdr:ext cx="599010" cy="259045"/>
    <xdr:sp macro="" textlink="">
      <xdr:nvSpPr>
        <xdr:cNvPr id="204" name="テキスト ボックス 203"/>
        <xdr:cNvSpPr txBox="1"/>
      </xdr:nvSpPr>
      <xdr:spPr>
        <a:xfrm>
          <a:off x="2608795" y="1329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143246</xdr:rowOff>
    </xdr:from>
    <xdr:to>
      <xdr:col>10</xdr:col>
      <xdr:colOff>165100</xdr:colOff>
      <xdr:row>77</xdr:row>
      <xdr:rowOff>73396</xdr:rowOff>
    </xdr:to>
    <xdr:sp macro="" textlink="">
      <xdr:nvSpPr>
        <xdr:cNvPr id="205" name="楕円 204"/>
        <xdr:cNvSpPr/>
      </xdr:nvSpPr>
      <xdr:spPr>
        <a:xfrm>
          <a:off x="1968500" y="131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64523</xdr:rowOff>
    </xdr:from>
    <xdr:ext cx="599010" cy="259045"/>
    <xdr:sp macro="" textlink="">
      <xdr:nvSpPr>
        <xdr:cNvPr id="206" name="テキスト ボックス 205"/>
        <xdr:cNvSpPr txBox="1"/>
      </xdr:nvSpPr>
      <xdr:spPr>
        <a:xfrm>
          <a:off x="1719795" y="132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100825</xdr:rowOff>
    </xdr:from>
    <xdr:to>
      <xdr:col>6</xdr:col>
      <xdr:colOff>38100</xdr:colOff>
      <xdr:row>77</xdr:row>
      <xdr:rowOff>30975</xdr:rowOff>
    </xdr:to>
    <xdr:sp macro="" textlink="">
      <xdr:nvSpPr>
        <xdr:cNvPr id="207" name="楕円 206"/>
        <xdr:cNvSpPr/>
      </xdr:nvSpPr>
      <xdr:spPr>
        <a:xfrm>
          <a:off x="1079500" y="131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22102</xdr:rowOff>
    </xdr:from>
    <xdr:ext cx="599010" cy="259045"/>
    <xdr:sp macro="" textlink="">
      <xdr:nvSpPr>
        <xdr:cNvPr id="208" name="テキスト ボックス 207"/>
        <xdr:cNvSpPr txBox="1"/>
      </xdr:nvSpPr>
      <xdr:spPr>
        <a:xfrm>
          <a:off x="830795" y="1322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111626</xdr:rowOff>
    </xdr:from>
    <xdr:to>
      <xdr:col>24</xdr:col>
      <xdr:colOff>63500</xdr:colOff>
      <xdr:row>97</xdr:row>
      <xdr:rowOff>162674</xdr:rowOff>
    </xdr:to>
    <xdr:cxnSp macro="">
      <xdr:nvCxnSpPr>
        <xdr:cNvPr id="242" name="直線コネクタ 241"/>
        <xdr:cNvCxnSpPr/>
      </xdr:nvCxnSpPr>
      <xdr:spPr>
        <a:xfrm>
          <a:off x="3797300" y="16742276"/>
          <a:ext cx="8382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3"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111626</xdr:rowOff>
    </xdr:from>
    <xdr:to>
      <xdr:col>19</xdr:col>
      <xdr:colOff>177800</xdr:colOff>
      <xdr:row>98</xdr:row>
      <xdr:rowOff>20943</xdr:rowOff>
    </xdr:to>
    <xdr:cxnSp macro="">
      <xdr:nvCxnSpPr>
        <xdr:cNvPr id="245" name="直線コネクタ 244"/>
        <xdr:cNvCxnSpPr/>
      </xdr:nvCxnSpPr>
      <xdr:spPr>
        <a:xfrm flipV="1">
          <a:off x="2908300" y="16742276"/>
          <a:ext cx="889000" cy="8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7" name="テキスト ボックス 246"/>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59705</xdr:rowOff>
    </xdr:from>
    <xdr:to>
      <xdr:col>15</xdr:col>
      <xdr:colOff>50800</xdr:colOff>
      <xdr:row>98</xdr:row>
      <xdr:rowOff>20943</xdr:rowOff>
    </xdr:to>
    <xdr:cxnSp macro="">
      <xdr:nvCxnSpPr>
        <xdr:cNvPr id="248" name="直線コネクタ 247"/>
        <xdr:cNvCxnSpPr/>
      </xdr:nvCxnSpPr>
      <xdr:spPr>
        <a:xfrm>
          <a:off x="2019300" y="16690355"/>
          <a:ext cx="889000" cy="1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50" name="テキスト ボックス 249"/>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76491</xdr:rowOff>
    </xdr:from>
    <xdr:to>
      <xdr:col>10</xdr:col>
      <xdr:colOff>114300</xdr:colOff>
      <xdr:row>97</xdr:row>
      <xdr:rowOff>59705</xdr:rowOff>
    </xdr:to>
    <xdr:cxnSp macro="">
      <xdr:nvCxnSpPr>
        <xdr:cNvPr id="251" name="直線コネクタ 250"/>
        <xdr:cNvCxnSpPr/>
      </xdr:nvCxnSpPr>
      <xdr:spPr>
        <a:xfrm>
          <a:off x="1130300" y="16535691"/>
          <a:ext cx="889000" cy="15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3" name="テキスト ボックス 252"/>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111874</xdr:rowOff>
    </xdr:from>
    <xdr:to>
      <xdr:col>24</xdr:col>
      <xdr:colOff>114300</xdr:colOff>
      <xdr:row>98</xdr:row>
      <xdr:rowOff>42024</xdr:rowOff>
    </xdr:to>
    <xdr:sp macro="" textlink="">
      <xdr:nvSpPr>
        <xdr:cNvPr id="261" name="楕円 260"/>
        <xdr:cNvSpPr/>
      </xdr:nvSpPr>
      <xdr:spPr>
        <a:xfrm>
          <a:off x="4584700" y="167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90301</xdr:rowOff>
    </xdr:from>
    <xdr:ext cx="534377" cy="259045"/>
    <xdr:sp macro="" textlink="">
      <xdr:nvSpPr>
        <xdr:cNvPr id="262" name="衛生費該当値テキスト"/>
        <xdr:cNvSpPr txBox="1"/>
      </xdr:nvSpPr>
      <xdr:spPr>
        <a:xfrm>
          <a:off x="4686300" y="167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60826</xdr:rowOff>
    </xdr:from>
    <xdr:to>
      <xdr:col>20</xdr:col>
      <xdr:colOff>38100</xdr:colOff>
      <xdr:row>97</xdr:row>
      <xdr:rowOff>162426</xdr:rowOff>
    </xdr:to>
    <xdr:sp macro="" textlink="">
      <xdr:nvSpPr>
        <xdr:cNvPr id="263" name="楕円 262"/>
        <xdr:cNvSpPr/>
      </xdr:nvSpPr>
      <xdr:spPr>
        <a:xfrm>
          <a:off x="3746500" y="166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153553</xdr:rowOff>
    </xdr:from>
    <xdr:ext cx="534377" cy="259045"/>
    <xdr:sp macro="" textlink="">
      <xdr:nvSpPr>
        <xdr:cNvPr id="264" name="テキスト ボックス 263"/>
        <xdr:cNvSpPr txBox="1"/>
      </xdr:nvSpPr>
      <xdr:spPr>
        <a:xfrm>
          <a:off x="3530111" y="167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141593</xdr:rowOff>
    </xdr:from>
    <xdr:to>
      <xdr:col>15</xdr:col>
      <xdr:colOff>101600</xdr:colOff>
      <xdr:row>98</xdr:row>
      <xdr:rowOff>71743</xdr:rowOff>
    </xdr:to>
    <xdr:sp macro="" textlink="">
      <xdr:nvSpPr>
        <xdr:cNvPr id="265" name="楕円 264"/>
        <xdr:cNvSpPr/>
      </xdr:nvSpPr>
      <xdr:spPr>
        <a:xfrm>
          <a:off x="2857500" y="16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62870</xdr:rowOff>
    </xdr:from>
    <xdr:ext cx="534377" cy="259045"/>
    <xdr:sp macro="" textlink="">
      <xdr:nvSpPr>
        <xdr:cNvPr id="266" name="テキスト ボックス 265"/>
        <xdr:cNvSpPr txBox="1"/>
      </xdr:nvSpPr>
      <xdr:spPr>
        <a:xfrm>
          <a:off x="2641111" y="168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8905</xdr:rowOff>
    </xdr:from>
    <xdr:to>
      <xdr:col>10</xdr:col>
      <xdr:colOff>165100</xdr:colOff>
      <xdr:row>97</xdr:row>
      <xdr:rowOff>110505</xdr:rowOff>
    </xdr:to>
    <xdr:sp macro="" textlink="">
      <xdr:nvSpPr>
        <xdr:cNvPr id="267" name="楕円 266"/>
        <xdr:cNvSpPr/>
      </xdr:nvSpPr>
      <xdr:spPr>
        <a:xfrm>
          <a:off x="1968500" y="166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127032</xdr:rowOff>
    </xdr:from>
    <xdr:ext cx="534377" cy="259045"/>
    <xdr:sp macro="" textlink="">
      <xdr:nvSpPr>
        <xdr:cNvPr id="268" name="テキスト ボックス 267"/>
        <xdr:cNvSpPr txBox="1"/>
      </xdr:nvSpPr>
      <xdr:spPr>
        <a:xfrm>
          <a:off x="1752111" y="164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25691</xdr:rowOff>
    </xdr:from>
    <xdr:to>
      <xdr:col>6</xdr:col>
      <xdr:colOff>38100</xdr:colOff>
      <xdr:row>96</xdr:row>
      <xdr:rowOff>127291</xdr:rowOff>
    </xdr:to>
    <xdr:sp macro="" textlink="">
      <xdr:nvSpPr>
        <xdr:cNvPr id="269" name="楕円 268"/>
        <xdr:cNvSpPr/>
      </xdr:nvSpPr>
      <xdr:spPr>
        <a:xfrm>
          <a:off x="1079500" y="1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143818</xdr:rowOff>
    </xdr:from>
    <xdr:ext cx="534377" cy="259045"/>
    <xdr:sp macro="" textlink="">
      <xdr:nvSpPr>
        <xdr:cNvPr id="270" name="テキスト ボックス 269"/>
        <xdr:cNvSpPr txBox="1"/>
      </xdr:nvSpPr>
      <xdr:spPr>
        <a:xfrm>
          <a:off x="863111" y="162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19522</xdr:rowOff>
    </xdr:from>
    <xdr:to>
      <xdr:col>55</xdr:col>
      <xdr:colOff>0</xdr:colOff>
      <xdr:row>39</xdr:row>
      <xdr:rowOff>20501</xdr:rowOff>
    </xdr:to>
    <xdr:cxnSp macro="">
      <xdr:nvCxnSpPr>
        <xdr:cNvPr id="301" name="直線コネクタ 300"/>
        <xdr:cNvCxnSpPr/>
      </xdr:nvCxnSpPr>
      <xdr:spPr>
        <a:xfrm flipV="1">
          <a:off x="9639300" y="670607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20501</xdr:rowOff>
    </xdr:from>
    <xdr:to>
      <xdr:col>50</xdr:col>
      <xdr:colOff>114300</xdr:colOff>
      <xdr:row>39</xdr:row>
      <xdr:rowOff>22134</xdr:rowOff>
    </xdr:to>
    <xdr:cxnSp macro="">
      <xdr:nvCxnSpPr>
        <xdr:cNvPr id="304" name="直線コネクタ 303"/>
        <xdr:cNvCxnSpPr/>
      </xdr:nvCxnSpPr>
      <xdr:spPr>
        <a:xfrm flipV="1">
          <a:off x="8750300" y="67070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21318</xdr:rowOff>
    </xdr:from>
    <xdr:to>
      <xdr:col>45</xdr:col>
      <xdr:colOff>177800</xdr:colOff>
      <xdr:row>39</xdr:row>
      <xdr:rowOff>22134</xdr:rowOff>
    </xdr:to>
    <xdr:cxnSp macro="">
      <xdr:nvCxnSpPr>
        <xdr:cNvPr id="307" name="直線コネクタ 306"/>
        <xdr:cNvCxnSpPr/>
      </xdr:nvCxnSpPr>
      <xdr:spPr>
        <a:xfrm>
          <a:off x="7861300" y="670786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21318</xdr:rowOff>
    </xdr:from>
    <xdr:to>
      <xdr:col>41</xdr:col>
      <xdr:colOff>50800</xdr:colOff>
      <xdr:row>39</xdr:row>
      <xdr:rowOff>22298</xdr:rowOff>
    </xdr:to>
    <xdr:cxnSp macro="">
      <xdr:nvCxnSpPr>
        <xdr:cNvPr id="310" name="直線コネクタ 309"/>
        <xdr:cNvCxnSpPr/>
      </xdr:nvCxnSpPr>
      <xdr:spPr>
        <a:xfrm flipV="1">
          <a:off x="6972300" y="670786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140172</xdr:rowOff>
    </xdr:from>
    <xdr:to>
      <xdr:col>55</xdr:col>
      <xdr:colOff>50800</xdr:colOff>
      <xdr:row>39</xdr:row>
      <xdr:rowOff>70322</xdr:rowOff>
    </xdr:to>
    <xdr:sp macro="" textlink="">
      <xdr:nvSpPr>
        <xdr:cNvPr id="320" name="楕円 319"/>
        <xdr:cNvSpPr/>
      </xdr:nvSpPr>
      <xdr:spPr>
        <a:xfrm>
          <a:off x="104267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55099</xdr:rowOff>
    </xdr:from>
    <xdr:ext cx="378565" cy="259045"/>
    <xdr:sp macro="" textlink="">
      <xdr:nvSpPr>
        <xdr:cNvPr id="321" name="労働費該当値テキスト"/>
        <xdr:cNvSpPr txBox="1"/>
      </xdr:nvSpPr>
      <xdr:spPr>
        <a:xfrm>
          <a:off x="10528300" y="657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141151</xdr:rowOff>
    </xdr:from>
    <xdr:to>
      <xdr:col>50</xdr:col>
      <xdr:colOff>165100</xdr:colOff>
      <xdr:row>39</xdr:row>
      <xdr:rowOff>71301</xdr:rowOff>
    </xdr:to>
    <xdr:sp macro="" textlink="">
      <xdr:nvSpPr>
        <xdr:cNvPr id="322" name="楕円 321"/>
        <xdr:cNvSpPr/>
      </xdr:nvSpPr>
      <xdr:spPr>
        <a:xfrm>
          <a:off x="9588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62428</xdr:rowOff>
    </xdr:from>
    <xdr:ext cx="378565" cy="259045"/>
    <xdr:sp macro="" textlink="">
      <xdr:nvSpPr>
        <xdr:cNvPr id="323" name="テキスト ボックス 322"/>
        <xdr:cNvSpPr txBox="1"/>
      </xdr:nvSpPr>
      <xdr:spPr>
        <a:xfrm>
          <a:off x="9450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142784</xdr:rowOff>
    </xdr:from>
    <xdr:to>
      <xdr:col>46</xdr:col>
      <xdr:colOff>38100</xdr:colOff>
      <xdr:row>39</xdr:row>
      <xdr:rowOff>72934</xdr:rowOff>
    </xdr:to>
    <xdr:sp macro="" textlink="">
      <xdr:nvSpPr>
        <xdr:cNvPr id="324" name="楕円 323"/>
        <xdr:cNvSpPr/>
      </xdr:nvSpPr>
      <xdr:spPr>
        <a:xfrm>
          <a:off x="8699500" y="66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64061</xdr:rowOff>
    </xdr:from>
    <xdr:ext cx="378565" cy="259045"/>
    <xdr:sp macro="" textlink="">
      <xdr:nvSpPr>
        <xdr:cNvPr id="325" name="テキスト ボックス 324"/>
        <xdr:cNvSpPr txBox="1"/>
      </xdr:nvSpPr>
      <xdr:spPr>
        <a:xfrm>
          <a:off x="8561017" y="675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141968</xdr:rowOff>
    </xdr:from>
    <xdr:to>
      <xdr:col>41</xdr:col>
      <xdr:colOff>101600</xdr:colOff>
      <xdr:row>39</xdr:row>
      <xdr:rowOff>72118</xdr:rowOff>
    </xdr:to>
    <xdr:sp macro="" textlink="">
      <xdr:nvSpPr>
        <xdr:cNvPr id="326" name="楕円 325"/>
        <xdr:cNvSpPr/>
      </xdr:nvSpPr>
      <xdr:spPr>
        <a:xfrm>
          <a:off x="7810500" y="66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63245</xdr:rowOff>
    </xdr:from>
    <xdr:ext cx="378565" cy="259045"/>
    <xdr:sp macro="" textlink="">
      <xdr:nvSpPr>
        <xdr:cNvPr id="327" name="テキスト ボックス 326"/>
        <xdr:cNvSpPr txBox="1"/>
      </xdr:nvSpPr>
      <xdr:spPr>
        <a:xfrm>
          <a:off x="7672017" y="6749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142948</xdr:rowOff>
    </xdr:from>
    <xdr:to>
      <xdr:col>36</xdr:col>
      <xdr:colOff>165100</xdr:colOff>
      <xdr:row>39</xdr:row>
      <xdr:rowOff>73098</xdr:rowOff>
    </xdr:to>
    <xdr:sp macro="" textlink="">
      <xdr:nvSpPr>
        <xdr:cNvPr id="328" name="楕円 327"/>
        <xdr:cNvSpPr/>
      </xdr:nvSpPr>
      <xdr:spPr>
        <a:xfrm>
          <a:off x="6921500" y="66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64225</xdr:rowOff>
    </xdr:from>
    <xdr:ext cx="378565" cy="259045"/>
    <xdr:sp macro="" textlink="">
      <xdr:nvSpPr>
        <xdr:cNvPr id="329" name="テキスト ボックス 328"/>
        <xdr:cNvSpPr txBox="1"/>
      </xdr:nvSpPr>
      <xdr:spPr>
        <a:xfrm>
          <a:off x="6783017" y="675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75578</xdr:rowOff>
    </xdr:from>
    <xdr:to>
      <xdr:col>55</xdr:col>
      <xdr:colOff>0</xdr:colOff>
      <xdr:row>57</xdr:row>
      <xdr:rowOff>94960</xdr:rowOff>
    </xdr:to>
    <xdr:cxnSp macro="">
      <xdr:nvCxnSpPr>
        <xdr:cNvPr id="360" name="直線コネクタ 359"/>
        <xdr:cNvCxnSpPr/>
      </xdr:nvCxnSpPr>
      <xdr:spPr>
        <a:xfrm>
          <a:off x="9639300" y="9848228"/>
          <a:ext cx="8382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1"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75578</xdr:rowOff>
    </xdr:from>
    <xdr:to>
      <xdr:col>50</xdr:col>
      <xdr:colOff>114300</xdr:colOff>
      <xdr:row>57</xdr:row>
      <xdr:rowOff>82256</xdr:rowOff>
    </xdr:to>
    <xdr:cxnSp macro="">
      <xdr:nvCxnSpPr>
        <xdr:cNvPr id="363" name="直線コネクタ 362"/>
        <xdr:cNvCxnSpPr/>
      </xdr:nvCxnSpPr>
      <xdr:spPr>
        <a:xfrm flipV="1">
          <a:off x="8750300" y="9848228"/>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59592</xdr:rowOff>
    </xdr:from>
    <xdr:to>
      <xdr:col>45</xdr:col>
      <xdr:colOff>177800</xdr:colOff>
      <xdr:row>57</xdr:row>
      <xdr:rowOff>82256</xdr:rowOff>
    </xdr:to>
    <xdr:cxnSp macro="">
      <xdr:nvCxnSpPr>
        <xdr:cNvPr id="366" name="直線コネクタ 365"/>
        <xdr:cNvCxnSpPr/>
      </xdr:nvCxnSpPr>
      <xdr:spPr>
        <a:xfrm>
          <a:off x="7861300" y="983224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8" name="テキスト ボックス 367"/>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33434</xdr:rowOff>
    </xdr:from>
    <xdr:to>
      <xdr:col>41</xdr:col>
      <xdr:colOff>50800</xdr:colOff>
      <xdr:row>57</xdr:row>
      <xdr:rowOff>59592</xdr:rowOff>
    </xdr:to>
    <xdr:cxnSp macro="">
      <xdr:nvCxnSpPr>
        <xdr:cNvPr id="369" name="直線コネクタ 368"/>
        <xdr:cNvCxnSpPr/>
      </xdr:nvCxnSpPr>
      <xdr:spPr>
        <a:xfrm>
          <a:off x="6972300" y="9806084"/>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1" name="テキスト ボックス 370"/>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3" name="テキスト ボックス 372"/>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44160</xdr:rowOff>
    </xdr:from>
    <xdr:to>
      <xdr:col>55</xdr:col>
      <xdr:colOff>50800</xdr:colOff>
      <xdr:row>57</xdr:row>
      <xdr:rowOff>145760</xdr:rowOff>
    </xdr:to>
    <xdr:sp macro="" textlink="">
      <xdr:nvSpPr>
        <xdr:cNvPr id="379" name="楕円 378"/>
        <xdr:cNvSpPr/>
      </xdr:nvSpPr>
      <xdr:spPr>
        <a:xfrm>
          <a:off x="10426700" y="9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22587</xdr:rowOff>
    </xdr:from>
    <xdr:ext cx="534377" cy="259045"/>
    <xdr:sp macro="" textlink="">
      <xdr:nvSpPr>
        <xdr:cNvPr id="380" name="農林水産業費該当値テキスト"/>
        <xdr:cNvSpPr txBox="1"/>
      </xdr:nvSpPr>
      <xdr:spPr>
        <a:xfrm>
          <a:off x="10528300" y="97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24778</xdr:rowOff>
    </xdr:from>
    <xdr:to>
      <xdr:col>50</xdr:col>
      <xdr:colOff>165100</xdr:colOff>
      <xdr:row>57</xdr:row>
      <xdr:rowOff>126378</xdr:rowOff>
    </xdr:to>
    <xdr:sp macro="" textlink="">
      <xdr:nvSpPr>
        <xdr:cNvPr id="381" name="楕円 380"/>
        <xdr:cNvSpPr/>
      </xdr:nvSpPr>
      <xdr:spPr>
        <a:xfrm>
          <a:off x="9588500" y="979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117505</xdr:rowOff>
    </xdr:from>
    <xdr:ext cx="534377" cy="259045"/>
    <xdr:sp macro="" textlink="">
      <xdr:nvSpPr>
        <xdr:cNvPr id="382" name="テキスト ボックス 381"/>
        <xdr:cNvSpPr txBox="1"/>
      </xdr:nvSpPr>
      <xdr:spPr>
        <a:xfrm>
          <a:off x="9372111" y="98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31456</xdr:rowOff>
    </xdr:from>
    <xdr:to>
      <xdr:col>46</xdr:col>
      <xdr:colOff>38100</xdr:colOff>
      <xdr:row>57</xdr:row>
      <xdr:rowOff>133056</xdr:rowOff>
    </xdr:to>
    <xdr:sp macro="" textlink="">
      <xdr:nvSpPr>
        <xdr:cNvPr id="383" name="楕円 382"/>
        <xdr:cNvSpPr/>
      </xdr:nvSpPr>
      <xdr:spPr>
        <a:xfrm>
          <a:off x="8699500" y="9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124183</xdr:rowOff>
    </xdr:from>
    <xdr:ext cx="534377" cy="259045"/>
    <xdr:sp macro="" textlink="">
      <xdr:nvSpPr>
        <xdr:cNvPr id="384" name="テキスト ボックス 383"/>
        <xdr:cNvSpPr txBox="1"/>
      </xdr:nvSpPr>
      <xdr:spPr>
        <a:xfrm>
          <a:off x="8483111" y="9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8792</xdr:rowOff>
    </xdr:from>
    <xdr:to>
      <xdr:col>41</xdr:col>
      <xdr:colOff>101600</xdr:colOff>
      <xdr:row>57</xdr:row>
      <xdr:rowOff>110392</xdr:rowOff>
    </xdr:to>
    <xdr:sp macro="" textlink="">
      <xdr:nvSpPr>
        <xdr:cNvPr id="385" name="楕円 384"/>
        <xdr:cNvSpPr/>
      </xdr:nvSpPr>
      <xdr:spPr>
        <a:xfrm>
          <a:off x="7810500" y="97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101519</xdr:rowOff>
    </xdr:from>
    <xdr:ext cx="534377" cy="259045"/>
    <xdr:sp macro="" textlink="">
      <xdr:nvSpPr>
        <xdr:cNvPr id="386" name="テキスト ボックス 385"/>
        <xdr:cNvSpPr txBox="1"/>
      </xdr:nvSpPr>
      <xdr:spPr>
        <a:xfrm>
          <a:off x="7594111" y="98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154084</xdr:rowOff>
    </xdr:from>
    <xdr:to>
      <xdr:col>36</xdr:col>
      <xdr:colOff>165100</xdr:colOff>
      <xdr:row>57</xdr:row>
      <xdr:rowOff>84234</xdr:rowOff>
    </xdr:to>
    <xdr:sp macro="" textlink="">
      <xdr:nvSpPr>
        <xdr:cNvPr id="387" name="楕円 386"/>
        <xdr:cNvSpPr/>
      </xdr:nvSpPr>
      <xdr:spPr>
        <a:xfrm>
          <a:off x="6921500" y="9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75361</xdr:rowOff>
    </xdr:from>
    <xdr:ext cx="534377" cy="259045"/>
    <xdr:sp macro="" textlink="">
      <xdr:nvSpPr>
        <xdr:cNvPr id="388" name="テキスト ボックス 387"/>
        <xdr:cNvSpPr txBox="1"/>
      </xdr:nvSpPr>
      <xdr:spPr>
        <a:xfrm>
          <a:off x="6705111" y="98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122365</xdr:rowOff>
    </xdr:from>
    <xdr:to>
      <xdr:col>55</xdr:col>
      <xdr:colOff>0</xdr:colOff>
      <xdr:row>77</xdr:row>
      <xdr:rowOff>137052</xdr:rowOff>
    </xdr:to>
    <xdr:cxnSp macro="">
      <xdr:nvCxnSpPr>
        <xdr:cNvPr id="417" name="直線コネクタ 416"/>
        <xdr:cNvCxnSpPr/>
      </xdr:nvCxnSpPr>
      <xdr:spPr>
        <a:xfrm flipV="1">
          <a:off x="9639300" y="13324015"/>
          <a:ext cx="8382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116460</xdr:rowOff>
    </xdr:from>
    <xdr:to>
      <xdr:col>50</xdr:col>
      <xdr:colOff>114300</xdr:colOff>
      <xdr:row>77</xdr:row>
      <xdr:rowOff>137052</xdr:rowOff>
    </xdr:to>
    <xdr:cxnSp macro="">
      <xdr:nvCxnSpPr>
        <xdr:cNvPr id="420" name="直線コネクタ 419"/>
        <xdr:cNvCxnSpPr/>
      </xdr:nvCxnSpPr>
      <xdr:spPr>
        <a:xfrm>
          <a:off x="8750300" y="13318110"/>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116460</xdr:rowOff>
    </xdr:from>
    <xdr:to>
      <xdr:col>45</xdr:col>
      <xdr:colOff>177800</xdr:colOff>
      <xdr:row>77</xdr:row>
      <xdr:rowOff>138500</xdr:rowOff>
    </xdr:to>
    <xdr:cxnSp macro="">
      <xdr:nvCxnSpPr>
        <xdr:cNvPr id="423" name="直線コネクタ 422"/>
        <xdr:cNvCxnSpPr/>
      </xdr:nvCxnSpPr>
      <xdr:spPr>
        <a:xfrm flipV="1">
          <a:off x="7861300" y="13318110"/>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77215</xdr:rowOff>
    </xdr:from>
    <xdr:to>
      <xdr:col>41</xdr:col>
      <xdr:colOff>50800</xdr:colOff>
      <xdr:row>77</xdr:row>
      <xdr:rowOff>138500</xdr:rowOff>
    </xdr:to>
    <xdr:cxnSp macro="">
      <xdr:nvCxnSpPr>
        <xdr:cNvPr id="426" name="直線コネクタ 425"/>
        <xdr:cNvCxnSpPr/>
      </xdr:nvCxnSpPr>
      <xdr:spPr>
        <a:xfrm>
          <a:off x="6972300" y="13278865"/>
          <a:ext cx="889000" cy="6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71565</xdr:rowOff>
    </xdr:from>
    <xdr:to>
      <xdr:col>55</xdr:col>
      <xdr:colOff>50800</xdr:colOff>
      <xdr:row>78</xdr:row>
      <xdr:rowOff>1715</xdr:rowOff>
    </xdr:to>
    <xdr:sp macro="" textlink="">
      <xdr:nvSpPr>
        <xdr:cNvPr id="436" name="楕円 435"/>
        <xdr:cNvSpPr/>
      </xdr:nvSpPr>
      <xdr:spPr>
        <a:xfrm>
          <a:off x="10426700" y="132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157942</xdr:rowOff>
    </xdr:from>
    <xdr:ext cx="534377" cy="259045"/>
    <xdr:sp macro="" textlink="">
      <xdr:nvSpPr>
        <xdr:cNvPr id="437" name="商工費該当値テキスト"/>
        <xdr:cNvSpPr txBox="1"/>
      </xdr:nvSpPr>
      <xdr:spPr>
        <a:xfrm>
          <a:off x="10528300" y="131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86252</xdr:rowOff>
    </xdr:from>
    <xdr:to>
      <xdr:col>50</xdr:col>
      <xdr:colOff>165100</xdr:colOff>
      <xdr:row>78</xdr:row>
      <xdr:rowOff>16402</xdr:rowOff>
    </xdr:to>
    <xdr:sp macro="" textlink="">
      <xdr:nvSpPr>
        <xdr:cNvPr id="438" name="楕円 437"/>
        <xdr:cNvSpPr/>
      </xdr:nvSpPr>
      <xdr:spPr>
        <a:xfrm>
          <a:off x="9588500" y="132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7529</xdr:rowOff>
    </xdr:from>
    <xdr:ext cx="534377" cy="259045"/>
    <xdr:sp macro="" textlink="">
      <xdr:nvSpPr>
        <xdr:cNvPr id="439" name="テキスト ボックス 438"/>
        <xdr:cNvSpPr txBox="1"/>
      </xdr:nvSpPr>
      <xdr:spPr>
        <a:xfrm>
          <a:off x="9372111" y="133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65660</xdr:rowOff>
    </xdr:from>
    <xdr:to>
      <xdr:col>46</xdr:col>
      <xdr:colOff>38100</xdr:colOff>
      <xdr:row>77</xdr:row>
      <xdr:rowOff>167260</xdr:rowOff>
    </xdr:to>
    <xdr:sp macro="" textlink="">
      <xdr:nvSpPr>
        <xdr:cNvPr id="440" name="楕円 439"/>
        <xdr:cNvSpPr/>
      </xdr:nvSpPr>
      <xdr:spPr>
        <a:xfrm>
          <a:off x="8699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158387</xdr:rowOff>
    </xdr:from>
    <xdr:ext cx="534377" cy="259045"/>
    <xdr:sp macro="" textlink="">
      <xdr:nvSpPr>
        <xdr:cNvPr id="441" name="テキスト ボックス 440"/>
        <xdr:cNvSpPr txBox="1"/>
      </xdr:nvSpPr>
      <xdr:spPr>
        <a:xfrm>
          <a:off x="848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87700</xdr:rowOff>
    </xdr:from>
    <xdr:to>
      <xdr:col>41</xdr:col>
      <xdr:colOff>101600</xdr:colOff>
      <xdr:row>78</xdr:row>
      <xdr:rowOff>17850</xdr:rowOff>
    </xdr:to>
    <xdr:sp macro="" textlink="">
      <xdr:nvSpPr>
        <xdr:cNvPr id="442" name="楕円 441"/>
        <xdr:cNvSpPr/>
      </xdr:nvSpPr>
      <xdr:spPr>
        <a:xfrm>
          <a:off x="7810500" y="132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8977</xdr:rowOff>
    </xdr:from>
    <xdr:ext cx="534377" cy="259045"/>
    <xdr:sp macro="" textlink="">
      <xdr:nvSpPr>
        <xdr:cNvPr id="443" name="テキスト ボックス 442"/>
        <xdr:cNvSpPr txBox="1"/>
      </xdr:nvSpPr>
      <xdr:spPr>
        <a:xfrm>
          <a:off x="7594111" y="13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26415</xdr:rowOff>
    </xdr:from>
    <xdr:to>
      <xdr:col>36</xdr:col>
      <xdr:colOff>165100</xdr:colOff>
      <xdr:row>77</xdr:row>
      <xdr:rowOff>128015</xdr:rowOff>
    </xdr:to>
    <xdr:sp macro="" textlink="">
      <xdr:nvSpPr>
        <xdr:cNvPr id="444" name="楕円 443"/>
        <xdr:cNvSpPr/>
      </xdr:nvSpPr>
      <xdr:spPr>
        <a:xfrm>
          <a:off x="6921500" y="132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119142</xdr:rowOff>
    </xdr:from>
    <xdr:ext cx="534377" cy="259045"/>
    <xdr:sp macro="" textlink="">
      <xdr:nvSpPr>
        <xdr:cNvPr id="445" name="テキスト ボックス 444"/>
        <xdr:cNvSpPr txBox="1"/>
      </xdr:nvSpPr>
      <xdr:spPr>
        <a:xfrm>
          <a:off x="6705111" y="133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151771</xdr:rowOff>
    </xdr:from>
    <xdr:to>
      <xdr:col>55</xdr:col>
      <xdr:colOff>0</xdr:colOff>
      <xdr:row>98</xdr:row>
      <xdr:rowOff>170456</xdr:rowOff>
    </xdr:to>
    <xdr:cxnSp macro="">
      <xdr:nvCxnSpPr>
        <xdr:cNvPr id="474" name="直線コネクタ 473"/>
        <xdr:cNvCxnSpPr/>
      </xdr:nvCxnSpPr>
      <xdr:spPr>
        <a:xfrm flipV="1">
          <a:off x="9639300" y="16953871"/>
          <a:ext cx="8382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168399</xdr:rowOff>
    </xdr:from>
    <xdr:to>
      <xdr:col>50</xdr:col>
      <xdr:colOff>114300</xdr:colOff>
      <xdr:row>98</xdr:row>
      <xdr:rowOff>170456</xdr:rowOff>
    </xdr:to>
    <xdr:cxnSp macro="">
      <xdr:nvCxnSpPr>
        <xdr:cNvPr id="477" name="直線コネクタ 476"/>
        <xdr:cNvCxnSpPr/>
      </xdr:nvCxnSpPr>
      <xdr:spPr>
        <a:xfrm>
          <a:off x="8750300" y="1697049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164939</xdr:rowOff>
    </xdr:from>
    <xdr:to>
      <xdr:col>45</xdr:col>
      <xdr:colOff>177800</xdr:colOff>
      <xdr:row>98</xdr:row>
      <xdr:rowOff>168399</xdr:rowOff>
    </xdr:to>
    <xdr:cxnSp macro="">
      <xdr:nvCxnSpPr>
        <xdr:cNvPr id="480" name="直線コネクタ 479"/>
        <xdr:cNvCxnSpPr/>
      </xdr:nvCxnSpPr>
      <xdr:spPr>
        <a:xfrm>
          <a:off x="7861300" y="16967039"/>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2" name="テキスト ボックス 481"/>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164939</xdr:rowOff>
    </xdr:from>
    <xdr:to>
      <xdr:col>41</xdr:col>
      <xdr:colOff>50800</xdr:colOff>
      <xdr:row>99</xdr:row>
      <xdr:rowOff>2539</xdr:rowOff>
    </xdr:to>
    <xdr:cxnSp macro="">
      <xdr:nvCxnSpPr>
        <xdr:cNvPr id="483" name="直線コネクタ 482"/>
        <xdr:cNvCxnSpPr/>
      </xdr:nvCxnSpPr>
      <xdr:spPr>
        <a:xfrm flipV="1">
          <a:off x="6972300" y="16967039"/>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5" name="テキスト ボックス 484"/>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7" name="テキスト ボックス 486"/>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100971</xdr:rowOff>
    </xdr:from>
    <xdr:to>
      <xdr:col>55</xdr:col>
      <xdr:colOff>50800</xdr:colOff>
      <xdr:row>99</xdr:row>
      <xdr:rowOff>31121</xdr:rowOff>
    </xdr:to>
    <xdr:sp macro="" textlink="">
      <xdr:nvSpPr>
        <xdr:cNvPr id="493" name="楕円 492"/>
        <xdr:cNvSpPr/>
      </xdr:nvSpPr>
      <xdr:spPr>
        <a:xfrm>
          <a:off x="10426700" y="169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4"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119656</xdr:rowOff>
    </xdr:from>
    <xdr:to>
      <xdr:col>50</xdr:col>
      <xdr:colOff>165100</xdr:colOff>
      <xdr:row>99</xdr:row>
      <xdr:rowOff>49806</xdr:rowOff>
    </xdr:to>
    <xdr:sp macro="" textlink="">
      <xdr:nvSpPr>
        <xdr:cNvPr id="495" name="楕円 494"/>
        <xdr:cNvSpPr/>
      </xdr:nvSpPr>
      <xdr:spPr>
        <a:xfrm>
          <a:off x="9588500" y="169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40933</xdr:rowOff>
    </xdr:from>
    <xdr:ext cx="534377" cy="259045"/>
    <xdr:sp macro="" textlink="">
      <xdr:nvSpPr>
        <xdr:cNvPr id="496" name="テキスト ボックス 495"/>
        <xdr:cNvSpPr txBox="1"/>
      </xdr:nvSpPr>
      <xdr:spPr>
        <a:xfrm>
          <a:off x="9372111" y="17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117599</xdr:rowOff>
    </xdr:from>
    <xdr:to>
      <xdr:col>46</xdr:col>
      <xdr:colOff>38100</xdr:colOff>
      <xdr:row>99</xdr:row>
      <xdr:rowOff>47749</xdr:rowOff>
    </xdr:to>
    <xdr:sp macro="" textlink="">
      <xdr:nvSpPr>
        <xdr:cNvPr id="497" name="楕円 496"/>
        <xdr:cNvSpPr/>
      </xdr:nvSpPr>
      <xdr:spPr>
        <a:xfrm>
          <a:off x="8699500" y="169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64276</xdr:rowOff>
    </xdr:from>
    <xdr:ext cx="534377" cy="259045"/>
    <xdr:sp macro="" textlink="">
      <xdr:nvSpPr>
        <xdr:cNvPr id="498" name="テキスト ボックス 497"/>
        <xdr:cNvSpPr txBox="1"/>
      </xdr:nvSpPr>
      <xdr:spPr>
        <a:xfrm>
          <a:off x="8483111" y="166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114139</xdr:rowOff>
    </xdr:from>
    <xdr:to>
      <xdr:col>41</xdr:col>
      <xdr:colOff>101600</xdr:colOff>
      <xdr:row>99</xdr:row>
      <xdr:rowOff>44289</xdr:rowOff>
    </xdr:to>
    <xdr:sp macro="" textlink="">
      <xdr:nvSpPr>
        <xdr:cNvPr id="499" name="楕円 498"/>
        <xdr:cNvSpPr/>
      </xdr:nvSpPr>
      <xdr:spPr>
        <a:xfrm>
          <a:off x="7810500" y="169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60816</xdr:rowOff>
    </xdr:from>
    <xdr:ext cx="534377" cy="259045"/>
    <xdr:sp macro="" textlink="">
      <xdr:nvSpPr>
        <xdr:cNvPr id="500" name="テキスト ボックス 499"/>
        <xdr:cNvSpPr txBox="1"/>
      </xdr:nvSpPr>
      <xdr:spPr>
        <a:xfrm>
          <a:off x="7594111" y="166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123189</xdr:rowOff>
    </xdr:from>
    <xdr:to>
      <xdr:col>36</xdr:col>
      <xdr:colOff>165100</xdr:colOff>
      <xdr:row>99</xdr:row>
      <xdr:rowOff>53339</xdr:rowOff>
    </xdr:to>
    <xdr:sp macro="" textlink="">
      <xdr:nvSpPr>
        <xdr:cNvPr id="501" name="楕円 500"/>
        <xdr:cNvSpPr/>
      </xdr:nvSpPr>
      <xdr:spPr>
        <a:xfrm>
          <a:off x="6921500" y="169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69866</xdr:rowOff>
    </xdr:from>
    <xdr:ext cx="534377" cy="259045"/>
    <xdr:sp macro="" textlink="">
      <xdr:nvSpPr>
        <xdr:cNvPr id="502" name="テキスト ボックス 501"/>
        <xdr:cNvSpPr txBox="1"/>
      </xdr:nvSpPr>
      <xdr:spPr>
        <a:xfrm>
          <a:off x="6705111" y="167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10503</xdr:rowOff>
    </xdr:from>
    <xdr:to>
      <xdr:col>85</xdr:col>
      <xdr:colOff>127000</xdr:colOff>
      <xdr:row>37</xdr:row>
      <xdr:rowOff>39288</xdr:rowOff>
    </xdr:to>
    <xdr:cxnSp macro="">
      <xdr:nvCxnSpPr>
        <xdr:cNvPr id="531" name="直線コネクタ 530"/>
        <xdr:cNvCxnSpPr/>
      </xdr:nvCxnSpPr>
      <xdr:spPr>
        <a:xfrm flipV="1">
          <a:off x="15481300" y="6354153"/>
          <a:ext cx="8382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21476</xdr:rowOff>
    </xdr:from>
    <xdr:to>
      <xdr:col>81</xdr:col>
      <xdr:colOff>50800</xdr:colOff>
      <xdr:row>37</xdr:row>
      <xdr:rowOff>39288</xdr:rowOff>
    </xdr:to>
    <xdr:cxnSp macro="">
      <xdr:nvCxnSpPr>
        <xdr:cNvPr id="534" name="直線コネクタ 533"/>
        <xdr:cNvCxnSpPr/>
      </xdr:nvCxnSpPr>
      <xdr:spPr>
        <a:xfrm>
          <a:off x="14592300" y="6365126"/>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6" name="テキスト ボックス 535"/>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10255</xdr:rowOff>
    </xdr:from>
    <xdr:to>
      <xdr:col>76</xdr:col>
      <xdr:colOff>114300</xdr:colOff>
      <xdr:row>37</xdr:row>
      <xdr:rowOff>21476</xdr:rowOff>
    </xdr:to>
    <xdr:cxnSp macro="">
      <xdr:nvCxnSpPr>
        <xdr:cNvPr id="537" name="直線コネクタ 536"/>
        <xdr:cNvCxnSpPr/>
      </xdr:nvCxnSpPr>
      <xdr:spPr>
        <a:xfrm>
          <a:off x="13703300" y="6353905"/>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9" name="テキスト ボックス 538"/>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159055</xdr:rowOff>
    </xdr:from>
    <xdr:to>
      <xdr:col>71</xdr:col>
      <xdr:colOff>177800</xdr:colOff>
      <xdr:row>37</xdr:row>
      <xdr:rowOff>10255</xdr:rowOff>
    </xdr:to>
    <xdr:cxnSp macro="">
      <xdr:nvCxnSpPr>
        <xdr:cNvPr id="540" name="直線コネクタ 539"/>
        <xdr:cNvCxnSpPr/>
      </xdr:nvCxnSpPr>
      <xdr:spPr>
        <a:xfrm>
          <a:off x="12814300" y="6331255"/>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2" name="テキスト ボックス 541"/>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4" name="テキスト ボックス 543"/>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131153</xdr:rowOff>
    </xdr:from>
    <xdr:to>
      <xdr:col>85</xdr:col>
      <xdr:colOff>177800</xdr:colOff>
      <xdr:row>37</xdr:row>
      <xdr:rowOff>61303</xdr:rowOff>
    </xdr:to>
    <xdr:sp macro="" textlink="">
      <xdr:nvSpPr>
        <xdr:cNvPr id="550" name="楕円 549"/>
        <xdr:cNvSpPr/>
      </xdr:nvSpPr>
      <xdr:spPr>
        <a:xfrm>
          <a:off x="16268700" y="63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46080</xdr:rowOff>
    </xdr:from>
    <xdr:ext cx="534377" cy="259045"/>
    <xdr:sp macro="" textlink="">
      <xdr:nvSpPr>
        <xdr:cNvPr id="551" name="消防費該当値テキスト"/>
        <xdr:cNvSpPr txBox="1"/>
      </xdr:nvSpPr>
      <xdr:spPr>
        <a:xfrm>
          <a:off x="16370300" y="62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159938</xdr:rowOff>
    </xdr:from>
    <xdr:to>
      <xdr:col>81</xdr:col>
      <xdr:colOff>101600</xdr:colOff>
      <xdr:row>37</xdr:row>
      <xdr:rowOff>90088</xdr:rowOff>
    </xdr:to>
    <xdr:sp macro="" textlink="">
      <xdr:nvSpPr>
        <xdr:cNvPr id="552" name="楕円 551"/>
        <xdr:cNvSpPr/>
      </xdr:nvSpPr>
      <xdr:spPr>
        <a:xfrm>
          <a:off x="154305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81215</xdr:rowOff>
    </xdr:from>
    <xdr:ext cx="534377" cy="259045"/>
    <xdr:sp macro="" textlink="">
      <xdr:nvSpPr>
        <xdr:cNvPr id="553" name="テキスト ボックス 552"/>
        <xdr:cNvSpPr txBox="1"/>
      </xdr:nvSpPr>
      <xdr:spPr>
        <a:xfrm>
          <a:off x="15214111" y="6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142126</xdr:rowOff>
    </xdr:from>
    <xdr:to>
      <xdr:col>76</xdr:col>
      <xdr:colOff>165100</xdr:colOff>
      <xdr:row>37</xdr:row>
      <xdr:rowOff>72276</xdr:rowOff>
    </xdr:to>
    <xdr:sp macro="" textlink="">
      <xdr:nvSpPr>
        <xdr:cNvPr id="554" name="楕円 553"/>
        <xdr:cNvSpPr/>
      </xdr:nvSpPr>
      <xdr:spPr>
        <a:xfrm>
          <a:off x="14541500" y="63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63403</xdr:rowOff>
    </xdr:from>
    <xdr:ext cx="534377" cy="259045"/>
    <xdr:sp macro="" textlink="">
      <xdr:nvSpPr>
        <xdr:cNvPr id="555" name="テキスト ボックス 554"/>
        <xdr:cNvSpPr txBox="1"/>
      </xdr:nvSpPr>
      <xdr:spPr>
        <a:xfrm>
          <a:off x="14325111" y="64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130905</xdr:rowOff>
    </xdr:from>
    <xdr:to>
      <xdr:col>72</xdr:col>
      <xdr:colOff>38100</xdr:colOff>
      <xdr:row>37</xdr:row>
      <xdr:rowOff>61055</xdr:rowOff>
    </xdr:to>
    <xdr:sp macro="" textlink="">
      <xdr:nvSpPr>
        <xdr:cNvPr id="556" name="楕円 555"/>
        <xdr:cNvSpPr/>
      </xdr:nvSpPr>
      <xdr:spPr>
        <a:xfrm>
          <a:off x="13652500" y="63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52182</xdr:rowOff>
    </xdr:from>
    <xdr:ext cx="534377" cy="259045"/>
    <xdr:sp macro="" textlink="">
      <xdr:nvSpPr>
        <xdr:cNvPr id="557" name="テキスト ボックス 556"/>
        <xdr:cNvSpPr txBox="1"/>
      </xdr:nvSpPr>
      <xdr:spPr>
        <a:xfrm>
          <a:off x="13436111" y="63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108255</xdr:rowOff>
    </xdr:from>
    <xdr:to>
      <xdr:col>67</xdr:col>
      <xdr:colOff>101600</xdr:colOff>
      <xdr:row>37</xdr:row>
      <xdr:rowOff>38405</xdr:rowOff>
    </xdr:to>
    <xdr:sp macro="" textlink="">
      <xdr:nvSpPr>
        <xdr:cNvPr id="558" name="楕円 557"/>
        <xdr:cNvSpPr/>
      </xdr:nvSpPr>
      <xdr:spPr>
        <a:xfrm>
          <a:off x="12763500" y="62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29532</xdr:rowOff>
    </xdr:from>
    <xdr:ext cx="534377" cy="259045"/>
    <xdr:sp macro="" textlink="">
      <xdr:nvSpPr>
        <xdr:cNvPr id="559" name="テキスト ボックス 558"/>
        <xdr:cNvSpPr txBox="1"/>
      </xdr:nvSpPr>
      <xdr:spPr>
        <a:xfrm>
          <a:off x="12547111" y="63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995</xdr:rowOff>
    </xdr:from>
    <xdr:to>
      <xdr:col>85</xdr:col>
      <xdr:colOff>127000</xdr:colOff>
      <xdr:row>57</xdr:row>
      <xdr:rowOff>131623</xdr:rowOff>
    </xdr:to>
    <xdr:cxnSp macro="">
      <xdr:nvCxnSpPr>
        <xdr:cNvPr id="591" name="直線コネクタ 590"/>
        <xdr:cNvCxnSpPr/>
      </xdr:nvCxnSpPr>
      <xdr:spPr>
        <a:xfrm flipV="1">
          <a:off x="15481300" y="977364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2"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131623</xdr:rowOff>
    </xdr:from>
    <xdr:to>
      <xdr:col>81</xdr:col>
      <xdr:colOff>50800</xdr:colOff>
      <xdr:row>58</xdr:row>
      <xdr:rowOff>72209</xdr:rowOff>
    </xdr:to>
    <xdr:cxnSp macro="">
      <xdr:nvCxnSpPr>
        <xdr:cNvPr id="594" name="直線コネクタ 593"/>
        <xdr:cNvCxnSpPr/>
      </xdr:nvCxnSpPr>
      <xdr:spPr>
        <a:xfrm flipV="1">
          <a:off x="14592300" y="9904273"/>
          <a:ext cx="889000" cy="1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52527</xdr:rowOff>
    </xdr:from>
    <xdr:to>
      <xdr:col>76</xdr:col>
      <xdr:colOff>114300</xdr:colOff>
      <xdr:row>58</xdr:row>
      <xdr:rowOff>72209</xdr:rowOff>
    </xdr:to>
    <xdr:cxnSp macro="">
      <xdr:nvCxnSpPr>
        <xdr:cNvPr id="597" name="直線コネクタ 596"/>
        <xdr:cNvCxnSpPr/>
      </xdr:nvCxnSpPr>
      <xdr:spPr>
        <a:xfrm>
          <a:off x="13703300" y="9825177"/>
          <a:ext cx="889000" cy="19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9" name="テキスト ボックス 598"/>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52527</xdr:rowOff>
    </xdr:from>
    <xdr:to>
      <xdr:col>71</xdr:col>
      <xdr:colOff>177800</xdr:colOff>
      <xdr:row>58</xdr:row>
      <xdr:rowOff>45386</xdr:rowOff>
    </xdr:to>
    <xdr:cxnSp macro="">
      <xdr:nvCxnSpPr>
        <xdr:cNvPr id="600" name="直線コネクタ 599"/>
        <xdr:cNvCxnSpPr/>
      </xdr:nvCxnSpPr>
      <xdr:spPr>
        <a:xfrm flipV="1">
          <a:off x="12814300" y="9825177"/>
          <a:ext cx="889000" cy="16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4" name="テキスト ボックス 603"/>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121645</xdr:rowOff>
    </xdr:from>
    <xdr:to>
      <xdr:col>85</xdr:col>
      <xdr:colOff>177800</xdr:colOff>
      <xdr:row>57</xdr:row>
      <xdr:rowOff>51795</xdr:rowOff>
    </xdr:to>
    <xdr:sp macro="" textlink="">
      <xdr:nvSpPr>
        <xdr:cNvPr id="610" name="楕円 609"/>
        <xdr:cNvSpPr/>
      </xdr:nvSpPr>
      <xdr:spPr>
        <a:xfrm>
          <a:off x="16268700" y="97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100072</xdr:rowOff>
    </xdr:from>
    <xdr:ext cx="534377" cy="259045"/>
    <xdr:sp macro="" textlink="">
      <xdr:nvSpPr>
        <xdr:cNvPr id="611" name="教育費該当値テキスト"/>
        <xdr:cNvSpPr txBox="1"/>
      </xdr:nvSpPr>
      <xdr:spPr>
        <a:xfrm>
          <a:off x="16370300" y="97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80823</xdr:rowOff>
    </xdr:from>
    <xdr:to>
      <xdr:col>81</xdr:col>
      <xdr:colOff>101600</xdr:colOff>
      <xdr:row>58</xdr:row>
      <xdr:rowOff>10973</xdr:rowOff>
    </xdr:to>
    <xdr:sp macro="" textlink="">
      <xdr:nvSpPr>
        <xdr:cNvPr id="612" name="楕円 611"/>
        <xdr:cNvSpPr/>
      </xdr:nvSpPr>
      <xdr:spPr>
        <a:xfrm>
          <a:off x="15430500" y="98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2100</xdr:rowOff>
    </xdr:from>
    <xdr:ext cx="534377" cy="259045"/>
    <xdr:sp macro="" textlink="">
      <xdr:nvSpPr>
        <xdr:cNvPr id="613" name="テキスト ボックス 612"/>
        <xdr:cNvSpPr txBox="1"/>
      </xdr:nvSpPr>
      <xdr:spPr>
        <a:xfrm>
          <a:off x="15214111" y="99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21409</xdr:rowOff>
    </xdr:from>
    <xdr:to>
      <xdr:col>76</xdr:col>
      <xdr:colOff>165100</xdr:colOff>
      <xdr:row>58</xdr:row>
      <xdr:rowOff>123009</xdr:rowOff>
    </xdr:to>
    <xdr:sp macro="" textlink="">
      <xdr:nvSpPr>
        <xdr:cNvPr id="614" name="楕円 613"/>
        <xdr:cNvSpPr/>
      </xdr:nvSpPr>
      <xdr:spPr>
        <a:xfrm>
          <a:off x="14541500" y="99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114136</xdr:rowOff>
    </xdr:from>
    <xdr:ext cx="534377" cy="259045"/>
    <xdr:sp macro="" textlink="">
      <xdr:nvSpPr>
        <xdr:cNvPr id="615" name="テキスト ボックス 614"/>
        <xdr:cNvSpPr txBox="1"/>
      </xdr:nvSpPr>
      <xdr:spPr>
        <a:xfrm>
          <a:off x="14325111" y="10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1727</xdr:rowOff>
    </xdr:from>
    <xdr:to>
      <xdr:col>72</xdr:col>
      <xdr:colOff>38100</xdr:colOff>
      <xdr:row>57</xdr:row>
      <xdr:rowOff>103327</xdr:rowOff>
    </xdr:to>
    <xdr:sp macro="" textlink="">
      <xdr:nvSpPr>
        <xdr:cNvPr id="616" name="楕円 615"/>
        <xdr:cNvSpPr/>
      </xdr:nvSpPr>
      <xdr:spPr>
        <a:xfrm>
          <a:off x="13652500" y="97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119854</xdr:rowOff>
    </xdr:from>
    <xdr:ext cx="534377" cy="259045"/>
    <xdr:sp macro="" textlink="">
      <xdr:nvSpPr>
        <xdr:cNvPr id="617" name="テキスト ボックス 616"/>
        <xdr:cNvSpPr txBox="1"/>
      </xdr:nvSpPr>
      <xdr:spPr>
        <a:xfrm>
          <a:off x="13436111" y="95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166036</xdr:rowOff>
    </xdr:from>
    <xdr:to>
      <xdr:col>67</xdr:col>
      <xdr:colOff>101600</xdr:colOff>
      <xdr:row>58</xdr:row>
      <xdr:rowOff>96186</xdr:rowOff>
    </xdr:to>
    <xdr:sp macro="" textlink="">
      <xdr:nvSpPr>
        <xdr:cNvPr id="618" name="楕円 617"/>
        <xdr:cNvSpPr/>
      </xdr:nvSpPr>
      <xdr:spPr>
        <a:xfrm>
          <a:off x="12763500" y="99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87313</xdr:rowOff>
    </xdr:from>
    <xdr:ext cx="534377" cy="259045"/>
    <xdr:sp macro="" textlink="">
      <xdr:nvSpPr>
        <xdr:cNvPr id="619" name="テキスト ボックス 618"/>
        <xdr:cNvSpPr txBox="1"/>
      </xdr:nvSpPr>
      <xdr:spPr>
        <a:xfrm>
          <a:off x="12547111" y="100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139382</xdr:rowOff>
    </xdr:from>
    <xdr:to>
      <xdr:col>85</xdr:col>
      <xdr:colOff>127000</xdr:colOff>
      <xdr:row>78</xdr:row>
      <xdr:rowOff>139700</xdr:rowOff>
    </xdr:to>
    <xdr:cxnSp macro="">
      <xdr:nvCxnSpPr>
        <xdr:cNvPr id="646" name="直線コネクタ 645"/>
        <xdr:cNvCxnSpPr/>
      </xdr:nvCxnSpPr>
      <xdr:spPr>
        <a:xfrm flipV="1">
          <a:off x="15481300" y="13512482"/>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9" name="直線コネクタ 64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52" name="直線コネクタ 65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5" name="直線コネクタ 65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88582</xdr:rowOff>
    </xdr:from>
    <xdr:to>
      <xdr:col>85</xdr:col>
      <xdr:colOff>177800</xdr:colOff>
      <xdr:row>79</xdr:row>
      <xdr:rowOff>18732</xdr:rowOff>
    </xdr:to>
    <xdr:sp macro="" textlink="">
      <xdr:nvSpPr>
        <xdr:cNvPr id="665" name="楕円 664"/>
        <xdr:cNvSpPr/>
      </xdr:nvSpPr>
      <xdr:spPr>
        <a:xfrm>
          <a:off x="16268700" y="134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378565" cy="259045"/>
    <xdr:sp macro="" textlink="">
      <xdr:nvSpPr>
        <xdr:cNvPr id="666" name="災害復旧費該当値テキスト"/>
        <xdr:cNvSpPr txBox="1"/>
      </xdr:nvSpPr>
      <xdr:spPr>
        <a:xfrm>
          <a:off x="16370300" y="1339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7" name="楕円 66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8" name="テキスト ボックス 66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9" name="楕円 66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70" name="テキスト ボックス 66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71" name="楕円 67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72" name="テキスト ボックス 67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3" name="楕円 67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4" name="テキスト ボックス 67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123112</xdr:rowOff>
    </xdr:from>
    <xdr:to>
      <xdr:col>85</xdr:col>
      <xdr:colOff>127000</xdr:colOff>
      <xdr:row>96</xdr:row>
      <xdr:rowOff>146245</xdr:rowOff>
    </xdr:to>
    <xdr:cxnSp macro="">
      <xdr:nvCxnSpPr>
        <xdr:cNvPr id="703" name="直線コネクタ 702"/>
        <xdr:cNvCxnSpPr/>
      </xdr:nvCxnSpPr>
      <xdr:spPr>
        <a:xfrm flipV="1">
          <a:off x="15481300" y="16582312"/>
          <a:ext cx="8382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146245</xdr:rowOff>
    </xdr:from>
    <xdr:to>
      <xdr:col>81</xdr:col>
      <xdr:colOff>50800</xdr:colOff>
      <xdr:row>96</xdr:row>
      <xdr:rowOff>149994</xdr:rowOff>
    </xdr:to>
    <xdr:cxnSp macro="">
      <xdr:nvCxnSpPr>
        <xdr:cNvPr id="706" name="直線コネクタ 705"/>
        <xdr:cNvCxnSpPr/>
      </xdr:nvCxnSpPr>
      <xdr:spPr>
        <a:xfrm flipV="1">
          <a:off x="14592300" y="1660544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134336</xdr:rowOff>
    </xdr:from>
    <xdr:to>
      <xdr:col>76</xdr:col>
      <xdr:colOff>114300</xdr:colOff>
      <xdr:row>96</xdr:row>
      <xdr:rowOff>149994</xdr:rowOff>
    </xdr:to>
    <xdr:cxnSp macro="">
      <xdr:nvCxnSpPr>
        <xdr:cNvPr id="709" name="直線コネクタ 708"/>
        <xdr:cNvCxnSpPr/>
      </xdr:nvCxnSpPr>
      <xdr:spPr>
        <a:xfrm>
          <a:off x="13703300" y="16593536"/>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107855</xdr:rowOff>
    </xdr:from>
    <xdr:to>
      <xdr:col>71</xdr:col>
      <xdr:colOff>177800</xdr:colOff>
      <xdr:row>96</xdr:row>
      <xdr:rowOff>134336</xdr:rowOff>
    </xdr:to>
    <xdr:cxnSp macro="">
      <xdr:nvCxnSpPr>
        <xdr:cNvPr id="712" name="直線コネクタ 711"/>
        <xdr:cNvCxnSpPr/>
      </xdr:nvCxnSpPr>
      <xdr:spPr>
        <a:xfrm>
          <a:off x="12814300" y="16567055"/>
          <a:ext cx="889000" cy="2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72312</xdr:rowOff>
    </xdr:from>
    <xdr:to>
      <xdr:col>85</xdr:col>
      <xdr:colOff>177800</xdr:colOff>
      <xdr:row>97</xdr:row>
      <xdr:rowOff>2462</xdr:rowOff>
    </xdr:to>
    <xdr:sp macro="" textlink="">
      <xdr:nvSpPr>
        <xdr:cNvPr id="722" name="楕円 721"/>
        <xdr:cNvSpPr/>
      </xdr:nvSpPr>
      <xdr:spPr>
        <a:xfrm>
          <a:off x="16268700" y="165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50739</xdr:rowOff>
    </xdr:from>
    <xdr:ext cx="534377" cy="259045"/>
    <xdr:sp macro="" textlink="">
      <xdr:nvSpPr>
        <xdr:cNvPr id="723" name="公債費該当値テキスト"/>
        <xdr:cNvSpPr txBox="1"/>
      </xdr:nvSpPr>
      <xdr:spPr>
        <a:xfrm>
          <a:off x="16370300" y="165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95445</xdr:rowOff>
    </xdr:from>
    <xdr:to>
      <xdr:col>81</xdr:col>
      <xdr:colOff>101600</xdr:colOff>
      <xdr:row>97</xdr:row>
      <xdr:rowOff>25595</xdr:rowOff>
    </xdr:to>
    <xdr:sp macro="" textlink="">
      <xdr:nvSpPr>
        <xdr:cNvPr id="724" name="楕円 723"/>
        <xdr:cNvSpPr/>
      </xdr:nvSpPr>
      <xdr:spPr>
        <a:xfrm>
          <a:off x="15430500" y="165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16722</xdr:rowOff>
    </xdr:from>
    <xdr:ext cx="534377" cy="259045"/>
    <xdr:sp macro="" textlink="">
      <xdr:nvSpPr>
        <xdr:cNvPr id="725" name="テキスト ボックス 724"/>
        <xdr:cNvSpPr txBox="1"/>
      </xdr:nvSpPr>
      <xdr:spPr>
        <a:xfrm>
          <a:off x="15214111" y="166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99194</xdr:rowOff>
    </xdr:from>
    <xdr:to>
      <xdr:col>76</xdr:col>
      <xdr:colOff>165100</xdr:colOff>
      <xdr:row>97</xdr:row>
      <xdr:rowOff>29344</xdr:rowOff>
    </xdr:to>
    <xdr:sp macro="" textlink="">
      <xdr:nvSpPr>
        <xdr:cNvPr id="726" name="楕円 725"/>
        <xdr:cNvSpPr/>
      </xdr:nvSpPr>
      <xdr:spPr>
        <a:xfrm>
          <a:off x="14541500" y="165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20471</xdr:rowOff>
    </xdr:from>
    <xdr:ext cx="534377" cy="259045"/>
    <xdr:sp macro="" textlink="">
      <xdr:nvSpPr>
        <xdr:cNvPr id="727" name="テキスト ボックス 726"/>
        <xdr:cNvSpPr txBox="1"/>
      </xdr:nvSpPr>
      <xdr:spPr>
        <a:xfrm>
          <a:off x="14325111" y="166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83536</xdr:rowOff>
    </xdr:from>
    <xdr:to>
      <xdr:col>72</xdr:col>
      <xdr:colOff>38100</xdr:colOff>
      <xdr:row>97</xdr:row>
      <xdr:rowOff>13686</xdr:rowOff>
    </xdr:to>
    <xdr:sp macro="" textlink="">
      <xdr:nvSpPr>
        <xdr:cNvPr id="728" name="楕円 727"/>
        <xdr:cNvSpPr/>
      </xdr:nvSpPr>
      <xdr:spPr>
        <a:xfrm>
          <a:off x="13652500" y="1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4813</xdr:rowOff>
    </xdr:from>
    <xdr:ext cx="534377" cy="259045"/>
    <xdr:sp macro="" textlink="">
      <xdr:nvSpPr>
        <xdr:cNvPr id="729" name="テキスト ボックス 728"/>
        <xdr:cNvSpPr txBox="1"/>
      </xdr:nvSpPr>
      <xdr:spPr>
        <a:xfrm>
          <a:off x="13436111" y="166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57055</xdr:rowOff>
    </xdr:from>
    <xdr:to>
      <xdr:col>67</xdr:col>
      <xdr:colOff>101600</xdr:colOff>
      <xdr:row>96</xdr:row>
      <xdr:rowOff>158655</xdr:rowOff>
    </xdr:to>
    <xdr:sp macro="" textlink="">
      <xdr:nvSpPr>
        <xdr:cNvPr id="730" name="楕円 729"/>
        <xdr:cNvSpPr/>
      </xdr:nvSpPr>
      <xdr:spPr>
        <a:xfrm>
          <a:off x="12763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149782</xdr:rowOff>
    </xdr:from>
    <xdr:ext cx="534377" cy="259045"/>
    <xdr:sp macro="" textlink="">
      <xdr:nvSpPr>
        <xdr:cNvPr id="731" name="テキスト ボックス 730"/>
        <xdr:cNvSpPr txBox="1"/>
      </xdr:nvSpPr>
      <xdr:spPr>
        <a:xfrm>
          <a:off x="12547111" y="166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目的別の住民一人当たりの行政コスト中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の「総務費」について、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年度に減少しているのは、安田地区複合施設整備事業の完了によるもので、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年度で急増しているのは、特別定額給付金事業のためである。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年度の減少は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新病院建設事業完了による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ものであり、以降は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平時モードへの減少傾向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年度の増加要因としては、老朽化したごみ処理施設を令和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年度以降の五泉市・阿賀町との共同施設利用予定のごみ処理施設整備事業に備えるためごみ処理施設整備基金に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百万円の積み立てを行ったことが挙げられる。今後は、ごみ処理施設事業に係る経費の増加が見込まれ、衛生費は増加していくと考えられる。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小中学校長寿命化事業や安田学校給食センターの移転改築事業のため増加傾向とな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年度の増加要因としては、小中学校長寿命化等改修事業や幼稚園舎等改修補助事業が挙げられる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事業効果・成果に重点を置くため、「阿賀野市総合計画」に基づき必要な事業へは重点的に予算配分を行う編成方針と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から、目的ごとに独自性をもった決算額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になっているもの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と考える。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今後も、阿賀野市としての特色、独自性をもったコスト配分を推進し「人口減対策」や「地域活性化」などの取組みに最大限の効果が発揮できるよう努めたい。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年度の実質単年度収支は、普通交付税の段階的縮減（△</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百万円）があったものの、税収の増（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百万円）や各種交付金が増となったこと、大きな臨時的支出がなかったことからプラスに転じた。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年度および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年度は、国補正予算に基づく事業のため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翌年度に繰り越すべき財源が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それぞれ前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増えたことが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単年度収支の低下につながった。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年度も国補正予算に基づく事業や新型コロナウイルス対策事業のため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翌年度に繰り越すべき財源が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前年度よりさらに大幅に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単年度収支の低下につながった。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また、実質収支の低下も上記内容によるものである。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財調残高は横ばいでの水準を確保しており普通交付税の段階的縮減終了後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への対応を踏まえても想定どおりと考える。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「国民健康保険特別会計」は、過去に継続的な赤字見込みから繰上充用による予算措置を行ってきた経緯があるが、近年はジェネリック医薬品の推奨など、医療給付費の抑制から赤字の解消が可能となった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広域化による共同事業に移行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ほぼ横ばいの状況となっ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。県への納付金は市が徴収する保険税で賄うため、今後も収支状況に注視が必要となる。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年度から公営企業会計に移行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「下水道事業会計」は比率が低迷</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年度までの整備計画期間中に経営改善等も視野に入れ、改善を目指す。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なお、「病院事業会計」においては新病院の運営に完全移行したことから「あがの市民病院改革プラン」に基づいた経営収支の改善と安定化を図っている。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いずれの会計においても、収支の大幅な変動とならないよう臨時的な支出を可能な限り抑制し計画的に事業遂行を行うことで指標の向上に努めている。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27080736</v>
      </c>
      <c r="BO4" s="464"/>
      <c r="BP4" s="464"/>
      <c r="BQ4" s="464"/>
      <c r="BR4" s="464"/>
      <c r="BS4" s="464"/>
      <c r="BT4" s="464"/>
      <c r="BU4" s="465"/>
      <c r="BV4" s="463">
        <v>21237250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5.6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25900955</v>
      </c>
      <c r="BO5" s="469"/>
      <c r="BP5" s="469"/>
      <c r="BQ5" s="469"/>
      <c r="BR5" s="469"/>
      <c r="BS5" s="469"/>
      <c r="BT5" s="469"/>
      <c r="BU5" s="470"/>
      <c r="BV5" s="468">
        <v>20321942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89.7</v>
      </c>
      <c r="CU5" s="439"/>
      <c r="CV5" s="439"/>
      <c r="CW5" s="439"/>
      <c r="CX5" s="439"/>
      <c r="CY5" s="439"/>
      <c r="CZ5" s="439"/>
      <c r="DA5" s="440"/>
      <c r="DB5" s="438">
        <v>89.6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1179781</v>
      </c>
      <c r="BO6" s="469"/>
      <c r="BP6" s="469"/>
      <c r="BQ6" s="469"/>
      <c r="BR6" s="469"/>
      <c r="BS6" s="469"/>
      <c r="BT6" s="469"/>
      <c r="BU6" s="470"/>
      <c r="BV6" s="468">
        <v>915308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93.2</v>
      </c>
      <c r="CU6" s="622"/>
      <c r="CV6" s="622"/>
      <c r="CW6" s="622"/>
      <c r="CX6" s="622"/>
      <c r="CY6" s="622"/>
      <c r="CZ6" s="622"/>
      <c r="DA6" s="623"/>
      <c r="DB6" s="621">
        <v>92.9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611195</v>
      </c>
      <c r="BO7" s="469"/>
      <c r="BP7" s="469"/>
      <c r="BQ7" s="469"/>
      <c r="BR7" s="469"/>
      <c r="BS7" s="469"/>
      <c r="BT7" s="469"/>
      <c r="BU7" s="470"/>
      <c r="BV7" s="468">
        <v>215770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12897729</v>
      </c>
      <c r="CU7" s="469"/>
      <c r="CV7" s="469"/>
      <c r="CW7" s="469"/>
      <c r="CX7" s="469"/>
      <c r="CY7" s="469"/>
      <c r="CZ7" s="469"/>
      <c r="DA7" s="470"/>
      <c r="DB7" s="468">
        <v>12598332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568586</v>
      </c>
      <c r="BO8" s="469"/>
      <c r="BP8" s="469"/>
      <c r="BQ8" s="469"/>
      <c r="BR8" s="469"/>
      <c r="BS8" s="469"/>
      <c r="BT8" s="469"/>
      <c r="BU8" s="470"/>
      <c r="BV8" s="468">
        <v>699538</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0.42</v>
      </c>
      <c r="CU8" s="582"/>
      <c r="CV8" s="582"/>
      <c r="CW8" s="582"/>
      <c r="CX8" s="582"/>
      <c r="CY8" s="582"/>
      <c r="CZ8" s="582"/>
      <c r="DA8" s="583"/>
      <c r="DB8" s="581">
        <v>0.41</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40696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-130952</v>
      </c>
      <c r="BO9" s="469"/>
      <c r="BP9" s="469"/>
      <c r="BQ9" s="469"/>
      <c r="BR9" s="469"/>
      <c r="BS9" s="469"/>
      <c r="BT9" s="469"/>
      <c r="BU9" s="470"/>
      <c r="BV9" s="468">
        <v>-136812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15.4</v>
      </c>
      <c r="CU9" s="439"/>
      <c r="CV9" s="439"/>
      <c r="CW9" s="439"/>
      <c r="CX9" s="439"/>
      <c r="CY9" s="439"/>
      <c r="CZ9" s="439"/>
      <c r="DA9" s="440"/>
      <c r="DB9" s="438">
        <v>15.1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43415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203</v>
      </c>
      <c r="BO10" s="469"/>
      <c r="BP10" s="469"/>
      <c r="BQ10" s="469"/>
      <c r="BR10" s="469"/>
      <c r="BS10" s="469"/>
      <c r="BT10" s="469"/>
      <c r="BU10" s="470"/>
      <c r="BV10" s="468">
        <v>202</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41372</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41121</v>
      </c>
      <c r="S13" s="572"/>
      <c r="T13" s="572"/>
      <c r="U13" s="572"/>
      <c r="V13" s="573"/>
      <c r="W13" s="559" t="s">
        <v>137</v>
      </c>
      <c r="X13" s="481"/>
      <c r="Y13" s="481"/>
      <c r="Z13" s="481"/>
      <c r="AA13" s="481"/>
      <c r="AB13" s="482"/>
      <c r="AC13" s="444">
        <v>2106</v>
      </c>
      <c r="AD13" s="445"/>
      <c r="AE13" s="445"/>
      <c r="AF13" s="445"/>
      <c r="AG13" s="446"/>
      <c r="AH13" s="444">
        <v>2240</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-130749</v>
      </c>
      <c r="BO13" s="469"/>
      <c r="BP13" s="469"/>
      <c r="BQ13" s="469"/>
      <c r="BR13" s="469"/>
      <c r="BS13" s="469"/>
      <c r="BT13" s="469"/>
      <c r="BU13" s="470"/>
      <c r="BV13" s="468">
        <v>-136610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8.3000000000000007</v>
      </c>
      <c r="CU13" s="439"/>
      <c r="CV13" s="439"/>
      <c r="CW13" s="439"/>
      <c r="CX13" s="439"/>
      <c r="CY13" s="439"/>
      <c r="CZ13" s="439"/>
      <c r="DA13" s="440"/>
      <c r="DB13" s="438">
        <v>8.9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41901</v>
      </c>
      <c r="S14" s="572"/>
      <c r="T14" s="572"/>
      <c r="U14" s="572"/>
      <c r="V14" s="573"/>
      <c r="W14" s="574"/>
      <c r="X14" s="484"/>
      <c r="Y14" s="484"/>
      <c r="Z14" s="484"/>
      <c r="AA14" s="484"/>
      <c r="AB14" s="485"/>
      <c r="AC14" s="564">
        <v>9.6999999999999993</v>
      </c>
      <c r="AD14" s="565"/>
      <c r="AE14" s="565"/>
      <c r="AF14" s="565"/>
      <c r="AG14" s="566"/>
      <c r="AH14" s="564">
        <v>10.199999999999999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124.1</v>
      </c>
      <c r="CU14" s="576"/>
      <c r="CV14" s="576"/>
      <c r="CW14" s="576"/>
      <c r="CX14" s="576"/>
      <c r="CY14" s="576"/>
      <c r="CZ14" s="576"/>
      <c r="DA14" s="577"/>
      <c r="DB14" s="575">
        <v>135.19999999999999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41655</v>
      </c>
      <c r="S15" s="572"/>
      <c r="T15" s="572"/>
      <c r="U15" s="572"/>
      <c r="V15" s="573"/>
      <c r="W15" s="559" t="s">
        <v>145</v>
      </c>
      <c r="X15" s="481"/>
      <c r="Y15" s="481"/>
      <c r="Z15" s="481"/>
      <c r="AA15" s="481"/>
      <c r="AB15" s="482"/>
      <c r="AC15" s="444">
        <v>7438</v>
      </c>
      <c r="AD15" s="445"/>
      <c r="AE15" s="445"/>
      <c r="AF15" s="445"/>
      <c r="AG15" s="446"/>
      <c r="AH15" s="444">
        <v>7638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4698962</v>
      </c>
      <c r="BO15" s="464"/>
      <c r="BP15" s="464"/>
      <c r="BQ15" s="464"/>
      <c r="BR15" s="464"/>
      <c r="BS15" s="464"/>
      <c r="BT15" s="464"/>
      <c r="BU15" s="465"/>
      <c r="BV15" s="463">
        <v>4495500</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34.299999999999997</v>
      </c>
      <c r="AD16" s="565"/>
      <c r="AE16" s="565"/>
      <c r="AF16" s="565"/>
      <c r="AG16" s="566"/>
      <c r="AH16" s="564">
        <v>34.700000000000003</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11226606</v>
      </c>
      <c r="BO16" s="469"/>
      <c r="BP16" s="469"/>
      <c r="BQ16" s="469"/>
      <c r="BR16" s="469"/>
      <c r="BS16" s="469"/>
      <c r="BT16" s="469"/>
      <c r="BU16" s="470"/>
      <c r="BV16" s="468">
        <v>10853486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12153</v>
      </c>
      <c r="AD17" s="445"/>
      <c r="AE17" s="445"/>
      <c r="AF17" s="445"/>
      <c r="AG17" s="446"/>
      <c r="AH17" s="444">
        <v>12154</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5860749</v>
      </c>
      <c r="BO17" s="469"/>
      <c r="BP17" s="469"/>
      <c r="BQ17" s="469"/>
      <c r="BR17" s="469"/>
      <c r="BS17" s="469"/>
      <c r="BT17" s="469"/>
      <c r="BU17" s="470"/>
      <c r="BV17" s="468">
        <v>5653908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192.74</v>
      </c>
      <c r="M18" s="533"/>
      <c r="N18" s="533"/>
      <c r="O18" s="533"/>
      <c r="P18" s="533"/>
      <c r="Q18" s="533"/>
      <c r="R18" s="534"/>
      <c r="S18" s="534"/>
      <c r="T18" s="534"/>
      <c r="U18" s="534"/>
      <c r="V18" s="535"/>
      <c r="W18" s="549"/>
      <c r="X18" s="550"/>
      <c r="Y18" s="550"/>
      <c r="Z18" s="550"/>
      <c r="AA18" s="550"/>
      <c r="AB18" s="560"/>
      <c r="AC18" s="432">
        <v>56</v>
      </c>
      <c r="AD18" s="433"/>
      <c r="AE18" s="433"/>
      <c r="AF18" s="433"/>
      <c r="AG18" s="536"/>
      <c r="AH18" s="432">
        <v>55.2</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11569989</v>
      </c>
      <c r="BO18" s="469"/>
      <c r="BP18" s="469"/>
      <c r="BQ18" s="469"/>
      <c r="BR18" s="469"/>
      <c r="BS18" s="469"/>
      <c r="BT18" s="469"/>
      <c r="BU18" s="470"/>
      <c r="BV18" s="468">
        <v>11371069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211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15098493</v>
      </c>
      <c r="BO19" s="469"/>
      <c r="BP19" s="469"/>
      <c r="BQ19" s="469"/>
      <c r="BR19" s="469"/>
      <c r="BS19" s="469"/>
      <c r="BT19" s="469"/>
      <c r="BU19" s="470"/>
      <c r="BV19" s="468">
        <v>14690212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13484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21730436</v>
      </c>
      <c r="BO23" s="469"/>
      <c r="BP23" s="469"/>
      <c r="BQ23" s="469"/>
      <c r="BR23" s="469"/>
      <c r="BS23" s="469"/>
      <c r="BT23" s="469"/>
      <c r="BU23" s="470"/>
      <c r="BV23" s="468">
        <v>22444592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8290</v>
      </c>
      <c r="R24" s="445"/>
      <c r="S24" s="445"/>
      <c r="T24" s="445"/>
      <c r="U24" s="445"/>
      <c r="V24" s="446"/>
      <c r="W24" s="510"/>
      <c r="X24" s="501"/>
      <c r="Y24" s="502"/>
      <c r="Z24" s="441" t="s">
        <v>169</v>
      </c>
      <c r="AA24" s="442"/>
      <c r="AB24" s="442"/>
      <c r="AC24" s="442"/>
      <c r="AD24" s="442"/>
      <c r="AE24" s="442"/>
      <c r="AF24" s="442"/>
      <c r="AG24" s="443"/>
      <c r="AH24" s="444">
        <v>404</v>
      </c>
      <c r="AI24" s="445"/>
      <c r="AJ24" s="445"/>
      <c r="AK24" s="445"/>
      <c r="AL24" s="446"/>
      <c r="AM24" s="444">
        <v>1218060</v>
      </c>
      <c r="AN24" s="445"/>
      <c r="AO24" s="445"/>
      <c r="AP24" s="445"/>
      <c r="AQ24" s="445"/>
      <c r="AR24" s="446"/>
      <c r="AS24" s="444">
        <v>3015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18445138</v>
      </c>
      <c r="BO24" s="469"/>
      <c r="BP24" s="469"/>
      <c r="BQ24" s="469"/>
      <c r="BR24" s="469"/>
      <c r="BS24" s="469"/>
      <c r="BT24" s="469"/>
      <c r="BU24" s="470"/>
      <c r="BV24" s="468">
        <v>19310718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6350</v>
      </c>
      <c r="R25" s="445"/>
      <c r="S25" s="445"/>
      <c r="T25" s="445"/>
      <c r="U25" s="445"/>
      <c r="V25" s="446"/>
      <c r="W25" s="510"/>
      <c r="X25" s="501"/>
      <c r="Y25" s="502"/>
      <c r="Z25" s="441" t="s">
        <v>172</v>
      </c>
      <c r="AA25" s="442"/>
      <c r="AB25" s="442"/>
      <c r="AC25" s="442"/>
      <c r="AD25" s="442"/>
      <c r="AE25" s="442"/>
      <c r="AF25" s="442"/>
      <c r="AG25" s="443"/>
      <c r="AH25" s="444">
        <v>83</v>
      </c>
      <c r="AI25" s="445"/>
      <c r="AJ25" s="445"/>
      <c r="AK25" s="445"/>
      <c r="AL25" s="446"/>
      <c r="AM25" s="444">
        <v>251739</v>
      </c>
      <c r="AN25" s="445"/>
      <c r="AO25" s="445"/>
      <c r="AP25" s="445"/>
      <c r="AQ25" s="445"/>
      <c r="AR25" s="446"/>
      <c r="AS25" s="444">
        <v>3033</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2061460</v>
      </c>
      <c r="BO25" s="464"/>
      <c r="BP25" s="464"/>
      <c r="BQ25" s="464"/>
      <c r="BR25" s="464"/>
      <c r="BS25" s="464"/>
      <c r="BT25" s="464"/>
      <c r="BU25" s="465"/>
      <c r="BV25" s="463">
        <v>1620769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5600</v>
      </c>
      <c r="R26" s="445"/>
      <c r="S26" s="445"/>
      <c r="T26" s="445"/>
      <c r="U26" s="445"/>
      <c r="V26" s="446"/>
      <c r="W26" s="510"/>
      <c r="X26" s="501"/>
      <c r="Y26" s="502"/>
      <c r="Z26" s="441" t="s">
        <v>175</v>
      </c>
      <c r="AA26" s="523"/>
      <c r="AB26" s="523"/>
      <c r="AC26" s="523"/>
      <c r="AD26" s="523"/>
      <c r="AE26" s="523"/>
      <c r="AF26" s="523"/>
      <c r="AG26" s="524"/>
      <c r="AH26" s="444">
        <v>17</v>
      </c>
      <c r="AI26" s="445"/>
      <c r="AJ26" s="445"/>
      <c r="AK26" s="445"/>
      <c r="AL26" s="446"/>
      <c r="AM26" s="444">
        <v>48365</v>
      </c>
      <c r="AN26" s="445"/>
      <c r="AO26" s="445"/>
      <c r="AP26" s="445"/>
      <c r="AQ26" s="445"/>
      <c r="AR26" s="446"/>
      <c r="AS26" s="444">
        <v>2845</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3836</v>
      </c>
      <c r="R27" s="445"/>
      <c r="S27" s="445"/>
      <c r="T27" s="445"/>
      <c r="U27" s="445"/>
      <c r="V27" s="446"/>
      <c r="W27" s="510"/>
      <c r="X27" s="501"/>
      <c r="Y27" s="502"/>
      <c r="Z27" s="441" t="s">
        <v>178</v>
      </c>
      <c r="AA27" s="442"/>
      <c r="AB27" s="442"/>
      <c r="AC27" s="442"/>
      <c r="AD27" s="442"/>
      <c r="AE27" s="442"/>
      <c r="AF27" s="442"/>
      <c r="AG27" s="443"/>
      <c r="AH27" s="444">
        <v>16</v>
      </c>
      <c r="AI27" s="445"/>
      <c r="AJ27" s="445"/>
      <c r="AK27" s="445"/>
      <c r="AL27" s="446"/>
      <c r="AM27" s="444">
        <v>48432</v>
      </c>
      <c r="AN27" s="445"/>
      <c r="AO27" s="445"/>
      <c r="AP27" s="445"/>
      <c r="AQ27" s="445"/>
      <c r="AR27" s="446"/>
      <c r="AS27" s="444">
        <v>3027</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135</v>
      </c>
      <c r="BO27" s="472"/>
      <c r="BP27" s="472"/>
      <c r="BQ27" s="472"/>
      <c r="BR27" s="472"/>
      <c r="BS27" s="472"/>
      <c r="BT27" s="472"/>
      <c r="BU27" s="473"/>
      <c r="BV27" s="471" t="s">
        <v>135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3127</v>
      </c>
      <c r="R28" s="445"/>
      <c r="S28" s="445"/>
      <c r="T28" s="445"/>
      <c r="U28" s="445"/>
      <c r="V28" s="446"/>
      <c r="W28" s="510"/>
      <c r="X28" s="501"/>
      <c r="Y28" s="502"/>
      <c r="Z28" s="441" t="s">
        <v>181</v>
      </c>
      <c r="AA28" s="442"/>
      <c r="AB28" s="442"/>
      <c r="AC28" s="442"/>
      <c r="AD28" s="442"/>
      <c r="AE28" s="442"/>
      <c r="AF28" s="442"/>
      <c r="AG28" s="443"/>
      <c r="AH28" s="444" t="s">
        <v>135</v>
      </c>
      <c r="AI28" s="445"/>
      <c r="AJ28" s="445"/>
      <c r="AK28" s="445"/>
      <c r="AL28" s="446"/>
      <c r="AM28" s="444" t="s">
        <v>135</v>
      </c>
      <c r="AN28" s="445"/>
      <c r="AO28" s="445"/>
      <c r="AP28" s="445"/>
      <c r="AQ28" s="445"/>
      <c r="AR28" s="446"/>
      <c r="AS28" s="444" t="s">
        <v>135</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1961896</v>
      </c>
      <c r="BO28" s="464"/>
      <c r="BP28" s="464"/>
      <c r="BQ28" s="464"/>
      <c r="BR28" s="464"/>
      <c r="BS28" s="464"/>
      <c r="BT28" s="464"/>
      <c r="BU28" s="465"/>
      <c r="BV28" s="463">
        <v>1961693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14</v>
      </c>
      <c r="M29" s="445"/>
      <c r="N29" s="445"/>
      <c r="O29" s="445"/>
      <c r="P29" s="446"/>
      <c r="Q29" s="444">
        <v>2878</v>
      </c>
      <c r="R29" s="445"/>
      <c r="S29" s="445"/>
      <c r="T29" s="445"/>
      <c r="U29" s="445"/>
      <c r="V29" s="446"/>
      <c r="W29" s="511"/>
      <c r="X29" s="512"/>
      <c r="Y29" s="513"/>
      <c r="Z29" s="441" t="s">
        <v>184</v>
      </c>
      <c r="AA29" s="442"/>
      <c r="AB29" s="442"/>
      <c r="AC29" s="442"/>
      <c r="AD29" s="442"/>
      <c r="AE29" s="442"/>
      <c r="AF29" s="442"/>
      <c r="AG29" s="443"/>
      <c r="AH29" s="444">
        <v>420</v>
      </c>
      <c r="AI29" s="445"/>
      <c r="AJ29" s="445"/>
      <c r="AK29" s="445"/>
      <c r="AL29" s="446"/>
      <c r="AM29" s="444">
        <v>1266492</v>
      </c>
      <c r="AN29" s="445"/>
      <c r="AO29" s="445"/>
      <c r="AP29" s="445"/>
      <c r="AQ29" s="445"/>
      <c r="AR29" s="446"/>
      <c r="AS29" s="444">
        <v>3015</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366913</v>
      </c>
      <c r="BO29" s="469"/>
      <c r="BP29" s="469"/>
      <c r="BQ29" s="469"/>
      <c r="BR29" s="469"/>
      <c r="BS29" s="469"/>
      <c r="BT29" s="469"/>
      <c r="BU29" s="470"/>
      <c r="BV29" s="468">
        <v>366877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5172133</v>
      </c>
      <c r="BO30" s="472"/>
      <c r="BP30" s="472"/>
      <c r="BQ30" s="472"/>
      <c r="BR30" s="472"/>
      <c r="BS30" s="472"/>
      <c r="BT30" s="472"/>
      <c r="BU30" s="473"/>
      <c r="BV30" s="471">
        <v>5055164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少年自然の家特別会計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阿賀北広域組合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五泉地域衛生施設組合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下越福祉行政組合（一般会計）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〃（老人ホーム特別会計）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〃（保健施設特別会計）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新潟県市町村総合事務組合（一般会計）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〃（職員退職手当支給事業特別会計）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〃（消防団員等公務災害補償事業特別会計）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〃（消防賞じゅつ金支給事業特別会計）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〃（非常勤職員公務災害補償等特別会計）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i6pCHtlrs4/Q+BXBP+DvXMURfDfmEZ71IIbd1YcU5Z01LYfsFwNzakw/yYGVMk0P2XD2bSORkyFPqwge39nj8Q==" saltValue="UCk7tGTAbbtuC1jtOYci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569</v>
      </c>
      <c r="D34" s="1250"/>
      <c r="E34" s="1251"/>
      <c r="F34" s="32">
        <v>6.26</v>
      </c>
      <c r="G34" s="33">
        <v>6.5</v>
      </c>
      <c r="H34" s="33">
        <v>6.46</v>
      </c>
      <c r="I34" s="33">
        <v>6.74</v>
      </c>
      <c r="J34" s="34">
        <v>7.3</v>
      </c>
      <c r="K34" s="22"/>
      <c r="L34" s="22"/>
      <c r="M34" s="22"/>
      <c r="N34" s="22"/>
      <c r="O34" s="22"/>
      <c r="P34" s="22"/>
    </row>
    <row r="35" spans="1:16" ht="39" customHeight="1" x14ac:dyDescent="0.15">
      <c r="A35" s="22"/>
      <c r="B35" s="35"/>
      <c r="C35" s="1244" t="s">
        <v>570</v>
      </c>
      <c r="D35" s="1245"/>
      <c r="E35" s="1246"/>
      <c r="F35" s="36">
        <v>4.1900000000000004</v>
      </c>
      <c r="G35" s="37">
        <v>7.36</v>
      </c>
      <c r="H35" s="37">
        <v>6.56</v>
      </c>
      <c r="I35" s="37">
        <v>5.55</v>
      </c>
      <c r="J35" s="38">
        <v>4.4000000000000004</v>
      </c>
      <c r="K35" s="22"/>
      <c r="L35" s="22"/>
      <c r="M35" s="22"/>
      <c r="N35" s="22"/>
      <c r="O35" s="22"/>
      <c r="P35" s="22"/>
    </row>
    <row r="36" spans="1:16" ht="39" customHeight="1" x14ac:dyDescent="0.15">
      <c r="A36" s="22"/>
      <c r="B36" s="35"/>
      <c r="C36" s="1244" t="s">
        <v>571</v>
      </c>
      <c r="D36" s="1245"/>
      <c r="E36" s="1246"/>
      <c r="F36" s="36" t="s">
        <v>518</v>
      </c>
      <c r="G36" s="37" t="s">
        <v>518</v>
      </c>
      <c r="H36" s="37" t="s">
        <v>518</v>
      </c>
      <c r="I36" s="37">
        <v>1.0900000000000001</v>
      </c>
      <c r="J36" s="38">
        <v>1.61</v>
      </c>
      <c r="K36" s="22"/>
      <c r="L36" s="22"/>
      <c r="M36" s="22"/>
      <c r="N36" s="22"/>
      <c r="O36" s="22"/>
      <c r="P36" s="22"/>
    </row>
    <row r="37" spans="1:16" ht="39" customHeight="1" x14ac:dyDescent="0.15">
      <c r="A37" s="22"/>
      <c r="B37" s="35"/>
      <c r="C37" s="1244" t="s">
        <v>572</v>
      </c>
      <c r="D37" s="1245"/>
      <c r="E37" s="1246"/>
      <c r="F37" s="36">
        <v>2.2000000000000002</v>
      </c>
      <c r="G37" s="37">
        <v>1.24</v>
      </c>
      <c r="H37" s="37">
        <v>0.9</v>
      </c>
      <c r="I37" s="37">
        <v>1.26</v>
      </c>
      <c r="J37" s="38">
        <v>1.27</v>
      </c>
      <c r="K37" s="22"/>
      <c r="L37" s="22"/>
      <c r="M37" s="22"/>
      <c r="N37" s="22"/>
      <c r="O37" s="22"/>
      <c r="P37" s="22"/>
    </row>
    <row r="38" spans="1:16" ht="39" customHeight="1" x14ac:dyDescent="0.15">
      <c r="A38" s="22"/>
      <c r="B38" s="35"/>
      <c r="C38" s="1244" t="s">
        <v>573</v>
      </c>
      <c r="D38" s="1245"/>
      <c r="E38" s="1246"/>
      <c r="F38" s="36">
        <v>1.52</v>
      </c>
      <c r="G38" s="37">
        <v>2.2599999999999998</v>
      </c>
      <c r="H38" s="37">
        <v>1.77</v>
      </c>
      <c r="I38" s="37">
        <v>1.04</v>
      </c>
      <c r="J38" s="38">
        <v>1.26</v>
      </c>
      <c r="K38" s="22"/>
      <c r="L38" s="22"/>
      <c r="M38" s="22"/>
      <c r="N38" s="22"/>
      <c r="O38" s="22"/>
      <c r="P38" s="22"/>
    </row>
    <row r="39" spans="1:16" ht="39" customHeight="1" x14ac:dyDescent="0.15">
      <c r="A39" s="22"/>
      <c r="B39" s="35"/>
      <c r="C39" s="1244" t="s">
        <v>574</v>
      </c>
      <c r="D39" s="1245"/>
      <c r="E39" s="1246"/>
      <c r="F39" s="36">
        <v>0.7</v>
      </c>
      <c r="G39" s="37">
        <v>0.52</v>
      </c>
      <c r="H39" s="37">
        <v>0.41</v>
      </c>
      <c r="I39" s="37">
        <v>0.39</v>
      </c>
      <c r="J39" s="38">
        <v>0.38</v>
      </c>
      <c r="K39" s="22"/>
      <c r="L39" s="22"/>
      <c r="M39" s="22"/>
      <c r="N39" s="22"/>
      <c r="O39" s="22"/>
      <c r="P39" s="22"/>
    </row>
    <row r="40" spans="1:16" ht="39" customHeight="1" x14ac:dyDescent="0.15">
      <c r="A40" s="22"/>
      <c r="B40" s="35"/>
      <c r="C40" s="1244" t="s">
        <v>575</v>
      </c>
      <c r="D40" s="1245"/>
      <c r="E40" s="1246"/>
      <c r="F40" s="36">
        <v>0.05</v>
      </c>
      <c r="G40" s="37">
        <v>0.05</v>
      </c>
      <c r="H40" s="37">
        <v>0.06</v>
      </c>
      <c r="I40" s="37">
        <v>0.05</v>
      </c>
      <c r="J40" s="38">
        <v>0.06</v>
      </c>
      <c r="K40" s="22"/>
      <c r="L40" s="22"/>
      <c r="M40" s="22"/>
      <c r="N40" s="22"/>
      <c r="O40" s="22"/>
      <c r="P40" s="22"/>
    </row>
    <row r="41" spans="1:16" ht="39" customHeight="1" x14ac:dyDescent="0.15">
      <c r="A41" s="22"/>
      <c r="B41" s="35"/>
      <c r="C41" s="1244" t="s">
        <v>576</v>
      </c>
      <c r="D41" s="1245"/>
      <c r="E41" s="1246"/>
      <c r="F41" s="36">
        <v>0.04</v>
      </c>
      <c r="G41" s="37">
        <v>0</v>
      </c>
      <c r="H41" s="37">
        <v>0.01</v>
      </c>
      <c r="I41" s="37">
        <v>0.01</v>
      </c>
      <c r="J41" s="38">
        <v>0.01</v>
      </c>
      <c r="K41" s="22"/>
      <c r="L41" s="22"/>
      <c r="M41" s="22"/>
      <c r="N41" s="22"/>
      <c r="O41" s="22"/>
      <c r="P41" s="22"/>
    </row>
    <row r="42" spans="1:16" ht="39" customHeight="1" x14ac:dyDescent="0.15">
      <c r="A42" s="22"/>
      <c r="B42" s="39"/>
      <c r="C42" s="1244" t="s">
        <v>577</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578</v>
      </c>
      <c r="D43" s="1248"/>
      <c r="E43" s="1249"/>
      <c r="F43" s="41">
        <v>2.85</v>
      </c>
      <c r="G43" s="42">
        <v>1.44</v>
      </c>
      <c r="H43" s="42">
        <v>1.5</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SJEBt5tIhu4/zPonjqz4uK9xED6o2Hvx7uWWaDDcQTYNwvGeP3YYES/UME6cUDv//725467Ey/NLtNUCxv5w==" saltValue="HO9y1gd0yGDdO5fXgy0r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2623</v>
      </c>
      <c r="L45" s="60">
        <v>2436</v>
      </c>
      <c r="M45" s="60">
        <v>2313</v>
      </c>
      <c r="N45" s="60">
        <v>2293</v>
      </c>
      <c r="O45" s="61">
        <v>2379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1104</v>
      </c>
      <c r="L48" s="64">
        <v>1032</v>
      </c>
      <c r="M48" s="64">
        <v>956</v>
      </c>
      <c r="N48" s="64">
        <v>932</v>
      </c>
      <c r="O48" s="65">
        <v>920</v>
      </c>
      <c r="P48" s="48"/>
      <c r="Q48" s="48"/>
      <c r="R48" s="48"/>
      <c r="S48" s="48"/>
      <c r="T48" s="48"/>
      <c r="U48" s="48"/>
    </row>
    <row r="49" spans="1:21" ht="30.75" customHeight="1" x14ac:dyDescent="0.15">
      <c r="A49" s="48"/>
      <c r="B49" s="1272"/>
      <c r="C49" s="1273"/>
      <c r="D49" s="62"/>
      <c r="E49" s="1254" t="s">
        <v>16</v>
      </c>
      <c r="F49" s="1254"/>
      <c r="G49" s="1254"/>
      <c r="H49" s="1254"/>
      <c r="I49" s="1254"/>
      <c r="J49" s="1255"/>
      <c r="K49" s="63">
        <v>79</v>
      </c>
      <c r="L49" s="64">
        <v>30</v>
      </c>
      <c r="M49" s="64">
        <v>16</v>
      </c>
      <c r="N49" s="64">
        <v>17</v>
      </c>
      <c r="O49" s="65">
        <v>17</v>
      </c>
      <c r="P49" s="48"/>
      <c r="Q49" s="48"/>
      <c r="R49" s="48"/>
      <c r="S49" s="48"/>
      <c r="T49" s="48"/>
      <c r="U49" s="48"/>
    </row>
    <row r="50" spans="1:21" ht="30.75" customHeight="1" x14ac:dyDescent="0.15">
      <c r="A50" s="48"/>
      <c r="B50" s="1272"/>
      <c r="C50" s="1273"/>
      <c r="D50" s="62"/>
      <c r="E50" s="1254" t="s">
        <v>17</v>
      </c>
      <c r="F50" s="1254"/>
      <c r="G50" s="1254"/>
      <c r="H50" s="1254"/>
      <c r="I50" s="1254"/>
      <c r="J50" s="1255"/>
      <c r="K50" s="63">
        <v>62</v>
      </c>
      <c r="L50" s="64">
        <v>21</v>
      </c>
      <c r="M50" s="64">
        <v>20</v>
      </c>
      <c r="N50" s="64">
        <v>20</v>
      </c>
      <c r="O50" s="65">
        <v>9</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518</v>
      </c>
      <c r="M51" s="64" t="s">
        <v>518</v>
      </c>
      <c r="N51" s="64" t="s">
        <v>518</v>
      </c>
      <c r="O51" s="65" t="s">
        <v>518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2457</v>
      </c>
      <c r="L52" s="64">
        <v>2458</v>
      </c>
      <c r="M52" s="64">
        <v>2430</v>
      </c>
      <c r="N52" s="64">
        <v>2408</v>
      </c>
      <c r="O52" s="65">
        <v>2442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1411</v>
      </c>
      <c r="L53" s="69">
        <v>1061</v>
      </c>
      <c r="M53" s="69">
        <v>875</v>
      </c>
      <c r="N53" s="69">
        <v>854</v>
      </c>
      <c r="O53" s="70">
        <v>883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xv9heh7gaVXeP6c9XTZlO7j+mDnJ/M5gGVdv9KhWiNQfJsu+xsNows2ir24QeqGjbWuF31F0/wE9P4PlfZvg==" saltValue="RIUd0RD7UlFa3bjJhUFr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24063</v>
      </c>
      <c r="J41" s="104">
        <v>23719</v>
      </c>
      <c r="K41" s="104">
        <v>23701</v>
      </c>
      <c r="L41" s="104">
        <v>22464</v>
      </c>
      <c r="M41" s="105">
        <v>21737</v>
      </c>
    </row>
    <row r="42" spans="2:13" ht="27.75" customHeight="1" x14ac:dyDescent="0.15">
      <c r="B42" s="1280"/>
      <c r="C42" s="1281"/>
      <c r="D42" s="106"/>
      <c r="E42" s="1284" t="s">
        <v>32</v>
      </c>
      <c r="F42" s="1284"/>
      <c r="G42" s="1284"/>
      <c r="H42" s="1285"/>
      <c r="I42" s="107">
        <v>103</v>
      </c>
      <c r="J42" s="108">
        <v>82</v>
      </c>
      <c r="K42" s="108">
        <v>33</v>
      </c>
      <c r="L42" s="108">
        <v>9</v>
      </c>
      <c r="M42" s="109" t="s">
        <v>518</v>
      </c>
    </row>
    <row r="43" spans="2:13" ht="27.75" customHeight="1" x14ac:dyDescent="0.15">
      <c r="B43" s="1280"/>
      <c r="C43" s="1281"/>
      <c r="D43" s="106"/>
      <c r="E43" s="1284" t="s">
        <v>33</v>
      </c>
      <c r="F43" s="1284"/>
      <c r="G43" s="1284"/>
      <c r="H43" s="1285"/>
      <c r="I43" s="107">
        <v>22201</v>
      </c>
      <c r="J43" s="108">
        <v>22277</v>
      </c>
      <c r="K43" s="108">
        <v>22210</v>
      </c>
      <c r="L43" s="108">
        <v>21411</v>
      </c>
      <c r="M43" s="109">
        <v>20312</v>
      </c>
    </row>
    <row r="44" spans="2:13" ht="27.75" customHeight="1" x14ac:dyDescent="0.15">
      <c r="B44" s="1280"/>
      <c r="C44" s="1281"/>
      <c r="D44" s="106"/>
      <c r="E44" s="1284" t="s">
        <v>34</v>
      </c>
      <c r="F44" s="1284"/>
      <c r="G44" s="1284"/>
      <c r="H44" s="1285"/>
      <c r="I44" s="107">
        <v>178</v>
      </c>
      <c r="J44" s="108">
        <v>338</v>
      </c>
      <c r="K44" s="108">
        <v>327</v>
      </c>
      <c r="L44" s="108">
        <v>328</v>
      </c>
      <c r="M44" s="109">
        <v>348</v>
      </c>
    </row>
    <row r="45" spans="2:13" ht="27.75" customHeight="1" x14ac:dyDescent="0.15">
      <c r="B45" s="1280"/>
      <c r="C45" s="1281"/>
      <c r="D45" s="106"/>
      <c r="E45" s="1284" t="s">
        <v>35</v>
      </c>
      <c r="F45" s="1284"/>
      <c r="G45" s="1284"/>
      <c r="H45" s="1285"/>
      <c r="I45" s="107">
        <v>4680</v>
      </c>
      <c r="J45" s="108">
        <v>4654</v>
      </c>
      <c r="K45" s="108">
        <v>4503</v>
      </c>
      <c r="L45" s="108">
        <v>4680</v>
      </c>
      <c r="M45" s="109">
        <v>4705</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4066</v>
      </c>
      <c r="J50" s="108">
        <v>4137</v>
      </c>
      <c r="K50" s="108">
        <v>4789</v>
      </c>
      <c r="L50" s="108">
        <v>5624</v>
      </c>
      <c r="M50" s="109">
        <v>5721</v>
      </c>
    </row>
    <row r="51" spans="2:13" ht="27.75" customHeight="1" x14ac:dyDescent="0.15">
      <c r="B51" s="1280"/>
      <c r="C51" s="1281"/>
      <c r="D51" s="106"/>
      <c r="E51" s="1284" t="s">
        <v>42</v>
      </c>
      <c r="F51" s="1284"/>
      <c r="G51" s="1284"/>
      <c r="H51" s="1285"/>
      <c r="I51" s="107">
        <v>1820</v>
      </c>
      <c r="J51" s="108">
        <v>1840</v>
      </c>
      <c r="K51" s="108">
        <v>1851</v>
      </c>
      <c r="L51" s="108">
        <v>1692</v>
      </c>
      <c r="M51" s="109">
        <v>1535</v>
      </c>
    </row>
    <row r="52" spans="2:13" ht="27.75" customHeight="1" x14ac:dyDescent="0.15">
      <c r="B52" s="1282"/>
      <c r="C52" s="1283"/>
      <c r="D52" s="106"/>
      <c r="E52" s="1284" t="s">
        <v>43</v>
      </c>
      <c r="F52" s="1284"/>
      <c r="G52" s="1284"/>
      <c r="H52" s="1285"/>
      <c r="I52" s="107">
        <v>29246</v>
      </c>
      <c r="J52" s="108">
        <v>28940</v>
      </c>
      <c r="K52" s="108">
        <v>28749</v>
      </c>
      <c r="L52" s="108">
        <v>27725</v>
      </c>
      <c r="M52" s="109">
        <v>26820</v>
      </c>
    </row>
    <row r="53" spans="2:13" ht="27.75" customHeight="1" thickBot="1" x14ac:dyDescent="0.2">
      <c r="B53" s="1286" t="s">
        <v>44</v>
      </c>
      <c r="C53" s="1287"/>
      <c r="D53" s="113"/>
      <c r="E53" s="1288" t="s">
        <v>45</v>
      </c>
      <c r="F53" s="1288"/>
      <c r="G53" s="1288"/>
      <c r="H53" s="1289"/>
      <c r="I53" s="114">
        <v>16092</v>
      </c>
      <c r="J53" s="115">
        <v>16154</v>
      </c>
      <c r="K53" s="115">
        <v>15385</v>
      </c>
      <c r="L53" s="115">
        <v>13851</v>
      </c>
      <c r="M53" s="116">
        <v>13026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Nb8hdUP5yEPn4Q9Skr8nJqi1KJ2VVCvw/rRkomczC844ZML91yX3NXZoicgTEIh2I8qGjyXx8eYmOUMKrGGIg==" saltValue="rkvd6iyHqdUj6biCeaqm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1961</v>
      </c>
      <c r="G55" s="128">
        <v>1962</v>
      </c>
      <c r="H55" s="129">
        <v>1962</v>
      </c>
    </row>
    <row r="56" spans="2:8" ht="52.5" customHeight="1" x14ac:dyDescent="0.15">
      <c r="B56" s="130"/>
      <c r="C56" s="1307" t="s">
        <v>49</v>
      </c>
      <c r="D56" s="1307"/>
      <c r="E56" s="1308"/>
      <c r="F56" s="131">
        <v>367</v>
      </c>
      <c r="G56" s="131">
        <v>367</v>
      </c>
      <c r="H56" s="132">
        <v>367</v>
      </c>
    </row>
    <row r="57" spans="2:8" ht="53.25" customHeight="1" x14ac:dyDescent="0.15">
      <c r="B57" s="130"/>
      <c r="C57" s="1309" t="s">
        <v>50</v>
      </c>
      <c r="D57" s="1309"/>
      <c r="E57" s="1310"/>
      <c r="F57" s="133">
        <v>4393</v>
      </c>
      <c r="G57" s="133">
        <v>5055</v>
      </c>
      <c r="H57" s="134">
        <v>5172</v>
      </c>
    </row>
    <row r="58" spans="2:8" ht="45.75" customHeight="1" x14ac:dyDescent="0.15">
      <c r="B58" s="135"/>
      <c r="C58" s="1297" t="s">
        <v>604</v>
      </c>
      <c r="D58" s="1298"/>
      <c r="E58" s="1299"/>
      <c r="F58" s="136">
        <v>2204</v>
      </c>
      <c r="G58" s="136">
        <v>2090</v>
      </c>
      <c r="H58" s="137">
        <v>1970</v>
      </c>
    </row>
    <row r="59" spans="2:8" ht="45.75" customHeight="1" x14ac:dyDescent="0.15">
      <c r="B59" s="135"/>
      <c r="C59" s="1297" t="s">
        <v>605</v>
      </c>
      <c r="D59" s="1298"/>
      <c r="E59" s="1299"/>
      <c r="F59" s="136">
        <v>1227</v>
      </c>
      <c r="G59" s="136">
        <v>1407</v>
      </c>
      <c r="H59" s="137">
        <v>1223</v>
      </c>
    </row>
    <row r="60" spans="2:8" ht="45.75" customHeight="1" x14ac:dyDescent="0.15">
      <c r="B60" s="135"/>
      <c r="C60" s="1297" t="s">
        <v>606</v>
      </c>
      <c r="D60" s="1298"/>
      <c r="E60" s="1299"/>
      <c r="F60" s="136">
        <v>288</v>
      </c>
      <c r="G60" s="136">
        <v>527</v>
      </c>
      <c r="H60" s="137">
        <v>775</v>
      </c>
    </row>
    <row r="61" spans="2:8" ht="45.75" customHeight="1" x14ac:dyDescent="0.15">
      <c r="B61" s="135"/>
      <c r="C61" s="1297" t="s">
        <v>607</v>
      </c>
      <c r="D61" s="1298"/>
      <c r="E61" s="1299"/>
      <c r="F61" s="136">
        <v>155</v>
      </c>
      <c r="G61" s="136">
        <v>405</v>
      </c>
      <c r="H61" s="137">
        <v>505</v>
      </c>
    </row>
    <row r="62" spans="2:8" ht="45.75" customHeight="1" thickBot="1" x14ac:dyDescent="0.2">
      <c r="B62" s="138"/>
      <c r="C62" s="1300" t="s">
        <v>608</v>
      </c>
      <c r="D62" s="1301"/>
      <c r="E62" s="1302"/>
      <c r="F62" s="139">
        <v>278</v>
      </c>
      <c r="G62" s="139">
        <v>438</v>
      </c>
      <c r="H62" s="140">
        <v>501</v>
      </c>
    </row>
    <row r="63" spans="2:8" ht="52.5" customHeight="1" thickBot="1" x14ac:dyDescent="0.2">
      <c r="B63" s="141"/>
      <c r="C63" s="1303" t="s">
        <v>51</v>
      </c>
      <c r="D63" s="1303"/>
      <c r="E63" s="1304"/>
      <c r="F63" s="142">
        <v>6722</v>
      </c>
      <c r="G63" s="142">
        <v>7384</v>
      </c>
      <c r="H63" s="143">
        <v>7501</v>
      </c>
    </row>
    <row r="64" spans="2:8" ht="15" customHeight="1" x14ac:dyDescent="0.15"/>
  </sheetData>
  <sheetProtection algorithmName="SHA-512" hashValue="WDfHwne9hw9d18D5aYb62qwSPNV8ETa69oOtHEVHirikxwirsUzUtkINFP/N/gioZaubx+UXAsfRyJHbe+NSXg==" saltValue="Yk3BI+8/UJEa2ht1/Qzv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S1" zoomScale="70" zoomScaleNormal="70" zoomScaleSheetLayoutView="55" workbookViewId="0">
      <selection activeCell="CL19" sqref="CL1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613</v>
      </c>
      <c r="AO51" s="1327"/>
      <c r="AP51" s="1327"/>
      <c r="AQ51" s="1327"/>
      <c r="AR51" s="1327"/>
      <c r="AS51" s="1327"/>
      <c r="AT51" s="1327"/>
      <c r="AU51" s="1327"/>
      <c r="AV51" s="1327"/>
      <c r="AW51" s="1327"/>
      <c r="AX51" s="1327"/>
      <c r="AY51" s="1327"/>
      <c r="AZ51" s="1327"/>
      <c r="BA51" s="1327"/>
      <c r="BB51" s="1327" t="s">
        <v>614</v>
      </c>
      <c r="BC51" s="1327"/>
      <c r="BD51" s="1327"/>
      <c r="BE51" s="1327"/>
      <c r="BF51" s="1327"/>
      <c r="BG51" s="1327"/>
      <c r="BH51" s="1327"/>
      <c r="BI51" s="1327"/>
      <c r="BJ51" s="1327"/>
      <c r="BK51" s="1327"/>
      <c r="BL51" s="1327"/>
      <c r="BM51" s="1327"/>
      <c r="BN51" s="1327"/>
      <c r="BO51" s="1327"/>
      <c r="BP51" s="1325">
        <v>151.4</v>
      </c>
      <c r="BQ51" s="1325"/>
      <c r="BR51" s="1325"/>
      <c r="BS51" s="1325"/>
      <c r="BT51" s="1325"/>
      <c r="BU51" s="1325"/>
      <c r="BV51" s="1325"/>
      <c r="BW51" s="1325"/>
      <c r="BX51" s="1325">
        <v>154.1</v>
      </c>
      <c r="BY51" s="1325"/>
      <c r="BZ51" s="1325"/>
      <c r="CA51" s="1325"/>
      <c r="CB51" s="1325"/>
      <c r="CC51" s="1325"/>
      <c r="CD51" s="1325"/>
      <c r="CE51" s="1325"/>
      <c r="CF51" s="1325">
        <v>147.9</v>
      </c>
      <c r="CG51" s="1325"/>
      <c r="CH51" s="1325"/>
      <c r="CI51" s="1325"/>
      <c r="CJ51" s="1325"/>
      <c r="CK51" s="1325"/>
      <c r="CL51" s="1325"/>
      <c r="CM51" s="1325"/>
      <c r="CN51" s="1325">
        <v>135.19999999999999</v>
      </c>
      <c r="CO51" s="1325"/>
      <c r="CP51" s="1325"/>
      <c r="CQ51" s="1325"/>
      <c r="CR51" s="1325"/>
      <c r="CS51" s="1325"/>
      <c r="CT51" s="1325"/>
      <c r="CU51" s="1325"/>
      <c r="CV51" s="1325">
        <v>124.1</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615</v>
      </c>
      <c r="BC53" s="1327"/>
      <c r="BD53" s="1327"/>
      <c r="BE53" s="1327"/>
      <c r="BF53" s="1327"/>
      <c r="BG53" s="1327"/>
      <c r="BH53" s="1327"/>
      <c r="BI53" s="1327"/>
      <c r="BJ53" s="1327"/>
      <c r="BK53" s="1327"/>
      <c r="BL53" s="1327"/>
      <c r="BM53" s="1327"/>
      <c r="BN53" s="1327"/>
      <c r="BO53" s="1327"/>
      <c r="BP53" s="1325">
        <v>59</v>
      </c>
      <c r="BQ53" s="1325"/>
      <c r="BR53" s="1325"/>
      <c r="BS53" s="1325"/>
      <c r="BT53" s="1325"/>
      <c r="BU53" s="1325"/>
      <c r="BV53" s="1325"/>
      <c r="BW53" s="1325"/>
      <c r="BX53" s="1325">
        <v>59.8</v>
      </c>
      <c r="BY53" s="1325"/>
      <c r="BZ53" s="1325"/>
      <c r="CA53" s="1325"/>
      <c r="CB53" s="1325"/>
      <c r="CC53" s="1325"/>
      <c r="CD53" s="1325"/>
      <c r="CE53" s="1325"/>
      <c r="CF53" s="1325">
        <v>60.8</v>
      </c>
      <c r="CG53" s="1325"/>
      <c r="CH53" s="1325"/>
      <c r="CI53" s="1325"/>
      <c r="CJ53" s="1325"/>
      <c r="CK53" s="1325"/>
      <c r="CL53" s="1325"/>
      <c r="CM53" s="1325"/>
      <c r="CN53" s="1325">
        <v>62.1</v>
      </c>
      <c r="CO53" s="1325"/>
      <c r="CP53" s="1325"/>
      <c r="CQ53" s="1325"/>
      <c r="CR53" s="1325"/>
      <c r="CS53" s="1325"/>
      <c r="CT53" s="1325"/>
      <c r="CU53" s="1325"/>
      <c r="CV53" s="1325">
        <v>63.5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616</v>
      </c>
      <c r="AO55" s="1324"/>
      <c r="AP55" s="1324"/>
      <c r="AQ55" s="1324"/>
      <c r="AR55" s="1324"/>
      <c r="AS55" s="1324"/>
      <c r="AT55" s="1324"/>
      <c r="AU55" s="1324"/>
      <c r="AV55" s="1324"/>
      <c r="AW55" s="1324"/>
      <c r="AX55" s="1324"/>
      <c r="AY55" s="1324"/>
      <c r="AZ55" s="1324"/>
      <c r="BA55" s="1324"/>
      <c r="BB55" s="1327" t="s">
        <v>614</v>
      </c>
      <c r="BC55" s="1327"/>
      <c r="BD55" s="1327"/>
      <c r="BE55" s="1327"/>
      <c r="BF55" s="1327"/>
      <c r="BG55" s="1327"/>
      <c r="BH55" s="1327"/>
      <c r="BI55" s="1327"/>
      <c r="BJ55" s="1327"/>
      <c r="BK55" s="1327"/>
      <c r="BL55" s="1327"/>
      <c r="BM55" s="1327"/>
      <c r="BN55" s="1327"/>
      <c r="BO55" s="1327"/>
      <c r="BP55" s="1325">
        <v>20.2</v>
      </c>
      <c r="BQ55" s="1325"/>
      <c r="BR55" s="1325"/>
      <c r="BS55" s="1325"/>
      <c r="BT55" s="1325"/>
      <c r="BU55" s="1325"/>
      <c r="BV55" s="1325"/>
      <c r="BW55" s="1325"/>
      <c r="BX55" s="1325">
        <v>19</v>
      </c>
      <c r="BY55" s="1325"/>
      <c r="BZ55" s="1325"/>
      <c r="CA55" s="1325"/>
      <c r="CB55" s="1325"/>
      <c r="CC55" s="1325"/>
      <c r="CD55" s="1325"/>
      <c r="CE55" s="1325"/>
      <c r="CF55" s="1325">
        <v>15.4</v>
      </c>
      <c r="CG55" s="1325"/>
      <c r="CH55" s="1325"/>
      <c r="CI55" s="1325"/>
      <c r="CJ55" s="1325"/>
      <c r="CK55" s="1325"/>
      <c r="CL55" s="1325"/>
      <c r="CM55" s="1325"/>
      <c r="CN55" s="1325">
        <v>14.9</v>
      </c>
      <c r="CO55" s="1325"/>
      <c r="CP55" s="1325"/>
      <c r="CQ55" s="1325"/>
      <c r="CR55" s="1325"/>
      <c r="CS55" s="1325"/>
      <c r="CT55" s="1325"/>
      <c r="CU55" s="1325"/>
      <c r="CV55" s="1325">
        <v>14.5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615</v>
      </c>
      <c r="BC57" s="1327"/>
      <c r="BD57" s="1327"/>
      <c r="BE57" s="1327"/>
      <c r="BF57" s="1327"/>
      <c r="BG57" s="1327"/>
      <c r="BH57" s="1327"/>
      <c r="BI57" s="1327"/>
      <c r="BJ57" s="1327"/>
      <c r="BK57" s="1327"/>
      <c r="BL57" s="1327"/>
      <c r="BM57" s="1327"/>
      <c r="BN57" s="1327"/>
      <c r="BO57" s="1327"/>
      <c r="BP57" s="1325">
        <v>53.6</v>
      </c>
      <c r="BQ57" s="1325"/>
      <c r="BR57" s="1325"/>
      <c r="BS57" s="1325"/>
      <c r="BT57" s="1325"/>
      <c r="BU57" s="1325"/>
      <c r="BV57" s="1325"/>
      <c r="BW57" s="1325"/>
      <c r="BX57" s="1325">
        <v>56.1</v>
      </c>
      <c r="BY57" s="1325"/>
      <c r="BZ57" s="1325"/>
      <c r="CA57" s="1325"/>
      <c r="CB57" s="1325"/>
      <c r="CC57" s="1325"/>
      <c r="CD57" s="1325"/>
      <c r="CE57" s="1325"/>
      <c r="CF57" s="1325">
        <v>57.5</v>
      </c>
      <c r="CG57" s="1325"/>
      <c r="CH57" s="1325"/>
      <c r="CI57" s="1325"/>
      <c r="CJ57" s="1325"/>
      <c r="CK57" s="1325"/>
      <c r="CL57" s="1325"/>
      <c r="CM57" s="1325"/>
      <c r="CN57" s="1325">
        <v>58.5</v>
      </c>
      <c r="CO57" s="1325"/>
      <c r="CP57" s="1325"/>
      <c r="CQ57" s="1325"/>
      <c r="CR57" s="1325"/>
      <c r="CS57" s="1325"/>
      <c r="CT57" s="1325"/>
      <c r="CU57" s="1325"/>
      <c r="CV57" s="1325">
        <v>58.9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613</v>
      </c>
      <c r="AO73" s="1327"/>
      <c r="AP73" s="1327"/>
      <c r="AQ73" s="1327"/>
      <c r="AR73" s="1327"/>
      <c r="AS73" s="1327"/>
      <c r="AT73" s="1327"/>
      <c r="AU73" s="1327"/>
      <c r="AV73" s="1327"/>
      <c r="AW73" s="1327"/>
      <c r="AX73" s="1327"/>
      <c r="AY73" s="1327"/>
      <c r="AZ73" s="1327"/>
      <c r="BA73" s="1327"/>
      <c r="BB73" s="1327" t="s">
        <v>614</v>
      </c>
      <c r="BC73" s="1327"/>
      <c r="BD73" s="1327"/>
      <c r="BE73" s="1327"/>
      <c r="BF73" s="1327"/>
      <c r="BG73" s="1327"/>
      <c r="BH73" s="1327"/>
      <c r="BI73" s="1327"/>
      <c r="BJ73" s="1327"/>
      <c r="BK73" s="1327"/>
      <c r="BL73" s="1327"/>
      <c r="BM73" s="1327"/>
      <c r="BN73" s="1327"/>
      <c r="BO73" s="1327"/>
      <c r="BP73" s="1325">
        <v>151.4</v>
      </c>
      <c r="BQ73" s="1325"/>
      <c r="BR73" s="1325"/>
      <c r="BS73" s="1325"/>
      <c r="BT73" s="1325"/>
      <c r="BU73" s="1325"/>
      <c r="BV73" s="1325"/>
      <c r="BW73" s="1325"/>
      <c r="BX73" s="1325">
        <v>154.1</v>
      </c>
      <c r="BY73" s="1325"/>
      <c r="BZ73" s="1325"/>
      <c r="CA73" s="1325"/>
      <c r="CB73" s="1325"/>
      <c r="CC73" s="1325"/>
      <c r="CD73" s="1325"/>
      <c r="CE73" s="1325"/>
      <c r="CF73" s="1325">
        <v>147.9</v>
      </c>
      <c r="CG73" s="1325"/>
      <c r="CH73" s="1325"/>
      <c r="CI73" s="1325"/>
      <c r="CJ73" s="1325"/>
      <c r="CK73" s="1325"/>
      <c r="CL73" s="1325"/>
      <c r="CM73" s="1325"/>
      <c r="CN73" s="1325">
        <v>135.19999999999999</v>
      </c>
      <c r="CO73" s="1325"/>
      <c r="CP73" s="1325"/>
      <c r="CQ73" s="1325"/>
      <c r="CR73" s="1325"/>
      <c r="CS73" s="1325"/>
      <c r="CT73" s="1325"/>
      <c r="CU73" s="1325"/>
      <c r="CV73" s="1325">
        <v>124.1</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13.5</v>
      </c>
      <c r="BQ75" s="1325"/>
      <c r="BR75" s="1325"/>
      <c r="BS75" s="1325"/>
      <c r="BT75" s="1325"/>
      <c r="BU75" s="1325"/>
      <c r="BV75" s="1325"/>
      <c r="BW75" s="1325"/>
      <c r="BX75" s="1325">
        <v>12.4</v>
      </c>
      <c r="BY75" s="1325"/>
      <c r="BZ75" s="1325"/>
      <c r="CA75" s="1325"/>
      <c r="CB75" s="1325"/>
      <c r="CC75" s="1325"/>
      <c r="CD75" s="1325"/>
      <c r="CE75" s="1325"/>
      <c r="CF75" s="1325">
        <v>10.6</v>
      </c>
      <c r="CG75" s="1325"/>
      <c r="CH75" s="1325"/>
      <c r="CI75" s="1325"/>
      <c r="CJ75" s="1325"/>
      <c r="CK75" s="1325"/>
      <c r="CL75" s="1325"/>
      <c r="CM75" s="1325"/>
      <c r="CN75" s="1325">
        <v>8.9</v>
      </c>
      <c r="CO75" s="1325"/>
      <c r="CP75" s="1325"/>
      <c r="CQ75" s="1325"/>
      <c r="CR75" s="1325"/>
      <c r="CS75" s="1325"/>
      <c r="CT75" s="1325"/>
      <c r="CU75" s="1325"/>
      <c r="CV75" s="1325">
        <v>8.3000000000000007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616</v>
      </c>
      <c r="AO77" s="1324"/>
      <c r="AP77" s="1324"/>
      <c r="AQ77" s="1324"/>
      <c r="AR77" s="1324"/>
      <c r="AS77" s="1324"/>
      <c r="AT77" s="1324"/>
      <c r="AU77" s="1324"/>
      <c r="AV77" s="1324"/>
      <c r="AW77" s="1324"/>
      <c r="AX77" s="1324"/>
      <c r="AY77" s="1324"/>
      <c r="AZ77" s="1324"/>
      <c r="BA77" s="1324"/>
      <c r="BB77" s="1327" t="s">
        <v>614</v>
      </c>
      <c r="BC77" s="1327"/>
      <c r="BD77" s="1327"/>
      <c r="BE77" s="1327"/>
      <c r="BF77" s="1327"/>
      <c r="BG77" s="1327"/>
      <c r="BH77" s="1327"/>
      <c r="BI77" s="1327"/>
      <c r="BJ77" s="1327"/>
      <c r="BK77" s="1327"/>
      <c r="BL77" s="1327"/>
      <c r="BM77" s="1327"/>
      <c r="BN77" s="1327"/>
      <c r="BO77" s="1327"/>
      <c r="BP77" s="1325">
        <v>20.2</v>
      </c>
      <c r="BQ77" s="1325"/>
      <c r="BR77" s="1325"/>
      <c r="BS77" s="1325"/>
      <c r="BT77" s="1325"/>
      <c r="BU77" s="1325"/>
      <c r="BV77" s="1325"/>
      <c r="BW77" s="1325"/>
      <c r="BX77" s="1325">
        <v>19</v>
      </c>
      <c r="BY77" s="1325"/>
      <c r="BZ77" s="1325"/>
      <c r="CA77" s="1325"/>
      <c r="CB77" s="1325"/>
      <c r="CC77" s="1325"/>
      <c r="CD77" s="1325"/>
      <c r="CE77" s="1325"/>
      <c r="CF77" s="1325">
        <v>15.4</v>
      </c>
      <c r="CG77" s="1325"/>
      <c r="CH77" s="1325"/>
      <c r="CI77" s="1325"/>
      <c r="CJ77" s="1325"/>
      <c r="CK77" s="1325"/>
      <c r="CL77" s="1325"/>
      <c r="CM77" s="1325"/>
      <c r="CN77" s="1325">
        <v>14.9</v>
      </c>
      <c r="CO77" s="1325"/>
      <c r="CP77" s="1325"/>
      <c r="CQ77" s="1325"/>
      <c r="CR77" s="1325"/>
      <c r="CS77" s="1325"/>
      <c r="CT77" s="1325"/>
      <c r="CU77" s="1325"/>
      <c r="CV77" s="1325">
        <v>14.5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8.5</v>
      </c>
      <c r="CG79" s="1325"/>
      <c r="CH79" s="1325"/>
      <c r="CI79" s="1325"/>
      <c r="CJ79" s="1325"/>
      <c r="CK79" s="1325"/>
      <c r="CL79" s="1325"/>
      <c r="CM79" s="1325"/>
      <c r="CN79" s="1325">
        <v>8.5</v>
      </c>
      <c r="CO79" s="1325"/>
      <c r="CP79" s="1325"/>
      <c r="CQ79" s="1325"/>
      <c r="CR79" s="1325"/>
      <c r="CS79" s="1325"/>
      <c r="CT79" s="1325"/>
      <c r="CU79" s="1325"/>
      <c r="CV79" s="1325">
        <v>8.4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1JxMGoR0bJclcKmaSmQzFz9SCCOO4EZT0bG0/gGAye9vw6w08ZUMSycvnd1mX/3wuyVdFzPuAZxf94XyCYz+g==" saltValue="X0rdlS2MN3jYW86WbAjZ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55" zoomScaleNormal="55" zoomScaleSheetLayoutView="70" workbookViewId="0">
      <selection activeCell="BJ49" sqref="BJ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ipcy7uuROX4+vk72pjAlCYIi61UvhPA4bJByNGquyQvYKPaS7jodQLuseCbUBD4eeaZeizbuHsckw/em/z7nTA==" saltValue="o7q/lv22SqhrRf2d0cU2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79" zoomScale="55" zoomScaleNormal="55"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620</v>
      </c>
    </row>
  </sheetData>
  <sheetProtection algorithmName="SHA-512" hashValue="RhnExSN0qsIaqNIkIarZGUJyE/RcDpVDjg3Zw1lCrkctAj5KMKays3dIudhgbricWyj7zKk0zNWPusjdIjQwLQ==" saltValue="D3xG2ay6P5qPx3a1I5I0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52402</v>
      </c>
      <c r="E3" s="162"/>
      <c r="F3" s="163">
        <v>78864</v>
      </c>
      <c r="G3" s="164"/>
      <c r="H3" s="165"/>
    </row>
    <row r="4" spans="1:8" x14ac:dyDescent="0.15">
      <c r="A4" s="166"/>
      <c r="B4" s="167"/>
      <c r="C4" s="168"/>
      <c r="D4" s="169">
        <v>18154</v>
      </c>
      <c r="E4" s="170"/>
      <c r="F4" s="171">
        <v>46136</v>
      </c>
      <c r="G4" s="172"/>
      <c r="H4" s="173"/>
    </row>
    <row r="5" spans="1:8" x14ac:dyDescent="0.15">
      <c r="A5" s="154" t="s">
        <v>552</v>
      </c>
      <c r="B5" s="159"/>
      <c r="C5" s="160"/>
      <c r="D5" s="161">
        <v>71974</v>
      </c>
      <c r="E5" s="162"/>
      <c r="F5" s="163">
        <v>85042</v>
      </c>
      <c r="G5" s="164"/>
      <c r="H5" s="165"/>
    </row>
    <row r="6" spans="1:8" x14ac:dyDescent="0.15">
      <c r="A6" s="166"/>
      <c r="B6" s="167"/>
      <c r="C6" s="168"/>
      <c r="D6" s="169">
        <v>31064</v>
      </c>
      <c r="E6" s="170"/>
      <c r="F6" s="171">
        <v>50806</v>
      </c>
      <c r="G6" s="172"/>
      <c r="H6" s="173"/>
    </row>
    <row r="7" spans="1:8" x14ac:dyDescent="0.15">
      <c r="A7" s="154" t="s">
        <v>553</v>
      </c>
      <c r="B7" s="159"/>
      <c r="C7" s="160"/>
      <c r="D7" s="161">
        <v>69491</v>
      </c>
      <c r="E7" s="162"/>
      <c r="F7" s="163">
        <v>83774</v>
      </c>
      <c r="G7" s="164"/>
      <c r="H7" s="165"/>
    </row>
    <row r="8" spans="1:8" x14ac:dyDescent="0.15">
      <c r="A8" s="166"/>
      <c r="B8" s="167"/>
      <c r="C8" s="168"/>
      <c r="D8" s="169">
        <v>36090</v>
      </c>
      <c r="E8" s="170"/>
      <c r="F8" s="171">
        <v>52179</v>
      </c>
      <c r="G8" s="172"/>
      <c r="H8" s="173"/>
    </row>
    <row r="9" spans="1:8" x14ac:dyDescent="0.15">
      <c r="A9" s="154" t="s">
        <v>554</v>
      </c>
      <c r="B9" s="159"/>
      <c r="C9" s="160"/>
      <c r="D9" s="161">
        <v>54903</v>
      </c>
      <c r="E9" s="162"/>
      <c r="F9" s="163">
        <v>132981</v>
      </c>
      <c r="G9" s="164"/>
      <c r="H9" s="165"/>
    </row>
    <row r="10" spans="1:8" x14ac:dyDescent="0.15">
      <c r="A10" s="166"/>
      <c r="B10" s="167"/>
      <c r="C10" s="168"/>
      <c r="D10" s="169">
        <v>16383</v>
      </c>
      <c r="E10" s="170"/>
      <c r="F10" s="171">
        <v>56973</v>
      </c>
      <c r="G10" s="172"/>
      <c r="H10" s="173"/>
    </row>
    <row r="11" spans="1:8" x14ac:dyDescent="0.15">
      <c r="A11" s="154" t="s">
        <v>555</v>
      </c>
      <c r="B11" s="159"/>
      <c r="C11" s="160"/>
      <c r="D11" s="161">
        <v>79239</v>
      </c>
      <c r="E11" s="162"/>
      <c r="F11" s="163">
        <v>128523</v>
      </c>
      <c r="G11" s="164"/>
      <c r="H11" s="165"/>
    </row>
    <row r="12" spans="1:8" x14ac:dyDescent="0.15">
      <c r="A12" s="166"/>
      <c r="B12" s="167"/>
      <c r="C12" s="174"/>
      <c r="D12" s="169">
        <v>14974</v>
      </c>
      <c r="E12" s="170"/>
      <c r="F12" s="171">
        <v>56792</v>
      </c>
      <c r="G12" s="172"/>
      <c r="H12" s="173"/>
    </row>
    <row r="13" spans="1:8" x14ac:dyDescent="0.15">
      <c r="A13" s="154"/>
      <c r="B13" s="159"/>
      <c r="C13" s="175"/>
      <c r="D13" s="176">
        <v>65602</v>
      </c>
      <c r="E13" s="177"/>
      <c r="F13" s="178">
        <v>101837</v>
      </c>
      <c r="G13" s="179"/>
      <c r="H13" s="165"/>
    </row>
    <row r="14" spans="1:8" x14ac:dyDescent="0.15">
      <c r="A14" s="166"/>
      <c r="B14" s="167"/>
      <c r="C14" s="168"/>
      <c r="D14" s="169">
        <v>23333</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4.1900000000000004</v>
      </c>
      <c r="C19" s="180">
        <f>ROUND(VALUE(SUBSTITUTE(実質収支比率等に係る経年分析!G$48,"▲","-")),2)</f>
        <v>7.36</v>
      </c>
      <c r="D19" s="180">
        <f>ROUND(VALUE(SUBSTITUTE(実質収支比率等に係る経年分析!H$48,"▲","-")),2)</f>
        <v>6.56</v>
      </c>
      <c r="E19" s="180">
        <f>ROUND(VALUE(SUBSTITUTE(実質収支比率等に係る経年分析!I$48,"▲","-")),2)</f>
        <v>5.55</v>
      </c>
      <c r="F19" s="180">
        <f>ROUND(VALUE(SUBSTITUTE(実質収支比率等に係る経年分析!J$48,"▲","-")),2)</f>
        <v>4.41</v>
      </c>
    </row>
    <row r="20" spans="1:11" x14ac:dyDescent="0.15">
      <c r="A20" s="180" t="s">
        <v>55</v>
      </c>
      <c r="B20" s="180">
        <f>ROUND(VALUE(SUBSTITUTE(実質収支比率等に係る経年分析!F$47,"▲","-")),2)</f>
        <v>15.08</v>
      </c>
      <c r="C20" s="180">
        <f>ROUND(VALUE(SUBSTITUTE(実質収支比率等に係る経年分析!G$47,"▲","-")),2)</f>
        <v>15.26</v>
      </c>
      <c r="D20" s="180">
        <f>ROUND(VALUE(SUBSTITUTE(実質収支比率等に係る経年分析!H$47,"▲","-")),2)</f>
        <v>15.39</v>
      </c>
      <c r="E20" s="180">
        <f>ROUND(VALUE(SUBSTITUTE(実質収支比率等に係る経年分析!I$47,"▲","-")),2)</f>
        <v>15.57</v>
      </c>
      <c r="F20" s="180">
        <f>ROUND(VALUE(SUBSTITUTE(実質収支比率等に係る経年分析!J$47,"▲","-")),2)</f>
        <v>15.21</v>
      </c>
    </row>
    <row r="21" spans="1:11" x14ac:dyDescent="0.15">
      <c r="A21" s="180" t="s">
        <v>56</v>
      </c>
      <c r="B21" s="180">
        <f>IF(ISNUMBER(VALUE(SUBSTITUTE(実質収支比率等に係る経年分析!F$49,"▲","-"))),ROUND(VALUE(SUBSTITUTE(実質収支比率等に係る経年分析!F$49,"▲","-")),2),NA())</f>
        <v>-3.6</v>
      </c>
      <c r="C21" s="180">
        <f>IF(ISNUMBER(VALUE(SUBSTITUTE(実質収支比率等に係る経年分析!G$49,"▲","-"))),ROUND(VALUE(SUBSTITUTE(実質収支比率等に係る経年分析!G$49,"▲","-")),2),NA())</f>
        <v>3.12</v>
      </c>
      <c r="D21" s="180">
        <f>IF(ISNUMBER(VALUE(SUBSTITUTE(実質収支比率等に係る経年分析!H$49,"▲","-"))),ROUND(VALUE(SUBSTITUTE(実質収支比率等に係る経年分析!H$49,"▲","-")),2),NA())</f>
        <v>-0.86</v>
      </c>
      <c r="E21" s="180">
        <f>IF(ISNUMBER(VALUE(SUBSTITUTE(実質収支比率等に係る経年分析!I$49,"▲","-"))),ROUND(VALUE(SUBSTITUTE(実質収支比率等に係る経年分析!I$49,"▲","-")),2),NA())</f>
        <v>-1.08</v>
      </c>
      <c r="F21" s="180">
        <f>IF(ISNUMBER(VALUE(SUBSTITUTE(実質収支比率等に係る経年分析!J$49,"▲","-"))),ROUND(VALUE(SUBSTITUTE(実質収支比率等に係る経年分析!J$49,"▲","-")),2),NA())</f>
        <v>-1.01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少年自然の家特別会計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1.26</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2.2000000000000002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4.4000000000000004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2457</v>
      </c>
      <c r="E42" s="182"/>
      <c r="F42" s="182"/>
      <c r="G42" s="182">
        <f>'実質公債費比率（分子）の構造'!L$52</f>
        <v>2458</v>
      </c>
      <c r="H42" s="182"/>
      <c r="I42" s="182"/>
      <c r="J42" s="182">
        <f>'実質公債費比率（分子）の構造'!M$52</f>
        <v>2430</v>
      </c>
      <c r="K42" s="182"/>
      <c r="L42" s="182"/>
      <c r="M42" s="182">
        <f>'実質公債費比率（分子）の構造'!N$52</f>
        <v>2408</v>
      </c>
      <c r="N42" s="182"/>
      <c r="O42" s="182"/>
      <c r="P42" s="182">
        <f>'実質公債費比率（分子）の構造'!O$52</f>
        <v>2442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62</v>
      </c>
      <c r="C44" s="182"/>
      <c r="D44" s="182"/>
      <c r="E44" s="182">
        <f>'実質公債費比率（分子）の構造'!L$50</f>
        <v>21</v>
      </c>
      <c r="F44" s="182"/>
      <c r="G44" s="182"/>
      <c r="H44" s="182">
        <f>'実質公債費比率（分子）の構造'!M$50</f>
        <v>20</v>
      </c>
      <c r="I44" s="182"/>
      <c r="J44" s="182"/>
      <c r="K44" s="182">
        <f>'実質公債費比率（分子）の構造'!N$50</f>
        <v>20</v>
      </c>
      <c r="L44" s="182"/>
      <c r="M44" s="182"/>
      <c r="N44" s="182">
        <f>'実質公債費比率（分子）の構造'!O$50</f>
        <v>9</v>
      </c>
      <c r="O44" s="182"/>
      <c r="P44" s="182"/>
    </row>
    <row r="45" spans="1:16" x14ac:dyDescent="0.15">
      <c r="A45" s="182" t="s">
        <v>66</v>
      </c>
      <c r="B45" s="182">
        <f>'実質公債費比率（分子）の構造'!K$49</f>
        <v>79</v>
      </c>
      <c r="C45" s="182"/>
      <c r="D45" s="182"/>
      <c r="E45" s="182">
        <f>'実質公債費比率（分子）の構造'!L$49</f>
        <v>30</v>
      </c>
      <c r="F45" s="182"/>
      <c r="G45" s="182"/>
      <c r="H45" s="182">
        <f>'実質公債費比率（分子）の構造'!M$49</f>
        <v>16</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1104</v>
      </c>
      <c r="C46" s="182"/>
      <c r="D46" s="182"/>
      <c r="E46" s="182">
        <f>'実質公債費比率（分子）の構造'!L$48</f>
        <v>1032</v>
      </c>
      <c r="F46" s="182"/>
      <c r="G46" s="182"/>
      <c r="H46" s="182">
        <f>'実質公債費比率（分子）の構造'!M$48</f>
        <v>956</v>
      </c>
      <c r="I46" s="182"/>
      <c r="J46" s="182"/>
      <c r="K46" s="182">
        <f>'実質公債費比率（分子）の構造'!N$48</f>
        <v>932</v>
      </c>
      <c r="L46" s="182"/>
      <c r="M46" s="182"/>
      <c r="N46" s="182">
        <f>'実質公債費比率（分子）の構造'!O$48</f>
        <v>920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2623</v>
      </c>
      <c r="C49" s="182"/>
      <c r="D49" s="182"/>
      <c r="E49" s="182">
        <f>'実質公債費比率（分子）の構造'!L$45</f>
        <v>2436</v>
      </c>
      <c r="F49" s="182"/>
      <c r="G49" s="182"/>
      <c r="H49" s="182">
        <f>'実質公債費比率（分子）の構造'!M$45</f>
        <v>2313</v>
      </c>
      <c r="I49" s="182"/>
      <c r="J49" s="182"/>
      <c r="K49" s="182">
        <f>'実質公債費比率（分子）の構造'!N$45</f>
        <v>2293</v>
      </c>
      <c r="L49" s="182"/>
      <c r="M49" s="182"/>
      <c r="N49" s="182">
        <f>'実質公債費比率（分子）の構造'!O$45</f>
        <v>2379</v>
      </c>
      <c r="O49" s="182"/>
      <c r="P49" s="182"/>
    </row>
    <row r="50" spans="1:16" x14ac:dyDescent="0.15">
      <c r="A50" s="182" t="s">
        <v>71</v>
      </c>
      <c r="B50" s="182" t="e">
        <f>NA()</f>
        <v>#N/A</v>
      </c>
      <c r="C50" s="182">
        <f>IF(ISNUMBER('実質公債費比率（分子）の構造'!K$53),'実質公債費比率（分子）の構造'!K$53,NA())</f>
        <v>1411</v>
      </c>
      <c r="D50" s="182" t="e">
        <f>NA()</f>
        <v>#N/A</v>
      </c>
      <c r="E50" s="182" t="e">
        <f>NA()</f>
        <v>#N/A</v>
      </c>
      <c r="F50" s="182">
        <f>IF(ISNUMBER('実質公債費比率（分子）の構造'!L$53),'実質公債費比率（分子）の構造'!L$53,NA())</f>
        <v>1061</v>
      </c>
      <c r="G50" s="182" t="e">
        <f>NA()</f>
        <v>#N/A</v>
      </c>
      <c r="H50" s="182" t="e">
        <f>NA()</f>
        <v>#N/A</v>
      </c>
      <c r="I50" s="182">
        <f>IF(ISNUMBER('実質公債費比率（分子）の構造'!M$53),'実質公債費比率（分子）の構造'!M$53,NA())</f>
        <v>875</v>
      </c>
      <c r="J50" s="182" t="e">
        <f>NA()</f>
        <v>#N/A</v>
      </c>
      <c r="K50" s="182" t="e">
        <f>NA()</f>
        <v>#N/A</v>
      </c>
      <c r="L50" s="182">
        <f>IF(ISNUMBER('実質公債費比率（分子）の構造'!N$53),'実質公債費比率（分子）の構造'!N$53,NA())</f>
        <v>854</v>
      </c>
      <c r="M50" s="182" t="e">
        <f>NA()</f>
        <v>#N/A</v>
      </c>
      <c r="N50" s="182" t="e">
        <f>NA()</f>
        <v>#N/A</v>
      </c>
      <c r="O50" s="182">
        <f>IF(ISNUMBER('実質公債費比率（分子）の構造'!O$53),'実質公債費比率（分子）の構造'!O$53,NA())</f>
        <v>883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29246</v>
      </c>
      <c r="E56" s="181"/>
      <c r="F56" s="181"/>
      <c r="G56" s="181">
        <f>'将来負担比率（分子）の構造'!J$52</f>
        <v>28940</v>
      </c>
      <c r="H56" s="181"/>
      <c r="I56" s="181"/>
      <c r="J56" s="181">
        <f>'将来負担比率（分子）の構造'!K$52</f>
        <v>28749</v>
      </c>
      <c r="K56" s="181"/>
      <c r="L56" s="181"/>
      <c r="M56" s="181">
        <f>'将来負担比率（分子）の構造'!L$52</f>
        <v>27725</v>
      </c>
      <c r="N56" s="181"/>
      <c r="O56" s="181"/>
      <c r="P56" s="181">
        <f>'将来負担比率（分子）の構造'!M$52</f>
        <v>26820</v>
      </c>
    </row>
    <row r="57" spans="1:16" x14ac:dyDescent="0.15">
      <c r="A57" s="181" t="s">
        <v>42</v>
      </c>
      <c r="B57" s="181"/>
      <c r="C57" s="181"/>
      <c r="D57" s="181">
        <f>'将来負担比率（分子）の構造'!I$51</f>
        <v>1820</v>
      </c>
      <c r="E57" s="181"/>
      <c r="F57" s="181"/>
      <c r="G57" s="181">
        <f>'将来負担比率（分子）の構造'!J$51</f>
        <v>1840</v>
      </c>
      <c r="H57" s="181"/>
      <c r="I57" s="181"/>
      <c r="J57" s="181">
        <f>'将来負担比率（分子）の構造'!K$51</f>
        <v>1851</v>
      </c>
      <c r="K57" s="181"/>
      <c r="L57" s="181"/>
      <c r="M57" s="181">
        <f>'将来負担比率（分子）の構造'!L$51</f>
        <v>1692</v>
      </c>
      <c r="N57" s="181"/>
      <c r="O57" s="181"/>
      <c r="P57" s="181">
        <f>'将来負担比率（分子）の構造'!M$51</f>
        <v>1535</v>
      </c>
    </row>
    <row r="58" spans="1:16" x14ac:dyDescent="0.15">
      <c r="A58" s="181" t="s">
        <v>41</v>
      </c>
      <c r="B58" s="181"/>
      <c r="C58" s="181"/>
      <c r="D58" s="181">
        <f>'将来負担比率（分子）の構造'!I$50</f>
        <v>4066</v>
      </c>
      <c r="E58" s="181"/>
      <c r="F58" s="181"/>
      <c r="G58" s="181">
        <f>'将来負担比率（分子）の構造'!J$50</f>
        <v>4137</v>
      </c>
      <c r="H58" s="181"/>
      <c r="I58" s="181"/>
      <c r="J58" s="181">
        <f>'将来負担比率（分子）の構造'!K$50</f>
        <v>4789</v>
      </c>
      <c r="K58" s="181"/>
      <c r="L58" s="181"/>
      <c r="M58" s="181">
        <f>'将来負担比率（分子）の構造'!L$50</f>
        <v>5624</v>
      </c>
      <c r="N58" s="181"/>
      <c r="O58" s="181"/>
      <c r="P58" s="181">
        <f>'将来負担比率（分子）の構造'!M$50</f>
        <v>5721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4680</v>
      </c>
      <c r="C62" s="181"/>
      <c r="D62" s="181"/>
      <c r="E62" s="181">
        <f>'将来負担比率（分子）の構造'!J$45</f>
        <v>4654</v>
      </c>
      <c r="F62" s="181"/>
      <c r="G62" s="181"/>
      <c r="H62" s="181">
        <f>'将来負担比率（分子）の構造'!K$45</f>
        <v>4503</v>
      </c>
      <c r="I62" s="181"/>
      <c r="J62" s="181"/>
      <c r="K62" s="181">
        <f>'将来負担比率（分子）の構造'!L$45</f>
        <v>4680</v>
      </c>
      <c r="L62" s="181"/>
      <c r="M62" s="181"/>
      <c r="N62" s="181">
        <f>'将来負担比率（分子）の構造'!M$45</f>
        <v>4705</v>
      </c>
      <c r="O62" s="181"/>
      <c r="P62" s="181"/>
    </row>
    <row r="63" spans="1:16" x14ac:dyDescent="0.15">
      <c r="A63" s="181" t="s">
        <v>34</v>
      </c>
      <c r="B63" s="181">
        <f>'将来負担比率（分子）の構造'!I$44</f>
        <v>178</v>
      </c>
      <c r="C63" s="181"/>
      <c r="D63" s="181"/>
      <c r="E63" s="181">
        <f>'将来負担比率（分子）の構造'!J$44</f>
        <v>338</v>
      </c>
      <c r="F63" s="181"/>
      <c r="G63" s="181"/>
      <c r="H63" s="181">
        <f>'将来負担比率（分子）の構造'!K$44</f>
        <v>327</v>
      </c>
      <c r="I63" s="181"/>
      <c r="J63" s="181"/>
      <c r="K63" s="181">
        <f>'将来負担比率（分子）の構造'!L$44</f>
        <v>328</v>
      </c>
      <c r="L63" s="181"/>
      <c r="M63" s="181"/>
      <c r="N63" s="181">
        <f>'将来負担比率（分子）の構造'!M$44</f>
        <v>348</v>
      </c>
      <c r="O63" s="181"/>
      <c r="P63" s="181"/>
    </row>
    <row r="64" spans="1:16" x14ac:dyDescent="0.15">
      <c r="A64" s="181" t="s">
        <v>33</v>
      </c>
      <c r="B64" s="181">
        <f>'将来負担比率（分子）の構造'!I$43</f>
        <v>22201</v>
      </c>
      <c r="C64" s="181"/>
      <c r="D64" s="181"/>
      <c r="E64" s="181">
        <f>'将来負担比率（分子）の構造'!J$43</f>
        <v>22277</v>
      </c>
      <c r="F64" s="181"/>
      <c r="G64" s="181"/>
      <c r="H64" s="181">
        <f>'将来負担比率（分子）の構造'!K$43</f>
        <v>22210</v>
      </c>
      <c r="I64" s="181"/>
      <c r="J64" s="181"/>
      <c r="K64" s="181">
        <f>'将来負担比率（分子）の構造'!L$43</f>
        <v>21411</v>
      </c>
      <c r="L64" s="181"/>
      <c r="M64" s="181"/>
      <c r="N64" s="181">
        <f>'将来負担比率（分子）の構造'!M$43</f>
        <v>20312</v>
      </c>
      <c r="O64" s="181"/>
      <c r="P64" s="181"/>
    </row>
    <row r="65" spans="1:16" x14ac:dyDescent="0.15">
      <c r="A65" s="181" t="s">
        <v>32</v>
      </c>
      <c r="B65" s="181">
        <f>'将来負担比率（分子）の構造'!I$42</f>
        <v>103</v>
      </c>
      <c r="C65" s="181"/>
      <c r="D65" s="181"/>
      <c r="E65" s="181">
        <f>'将来負担比率（分子）の構造'!J$42</f>
        <v>82</v>
      </c>
      <c r="F65" s="181"/>
      <c r="G65" s="181"/>
      <c r="H65" s="181">
        <f>'将来負担比率（分子）の構造'!K$42</f>
        <v>33</v>
      </c>
      <c r="I65" s="181"/>
      <c r="J65" s="181"/>
      <c r="K65" s="181">
        <f>'将来負担比率（分子）の構造'!L$42</f>
        <v>9</v>
      </c>
      <c r="L65" s="181"/>
      <c r="M65" s="181"/>
      <c r="N65" s="181" t="str">
        <f>'将来負担比率（分子）の構造'!M$42</f>
        <v>-</v>
      </c>
      <c r="O65" s="181"/>
      <c r="P65" s="181"/>
    </row>
    <row r="66" spans="1:16" x14ac:dyDescent="0.15">
      <c r="A66" s="181" t="s">
        <v>31</v>
      </c>
      <c r="B66" s="181">
        <f>'将来負担比率（分子）の構造'!I$41</f>
        <v>24063</v>
      </c>
      <c r="C66" s="181"/>
      <c r="D66" s="181"/>
      <c r="E66" s="181">
        <f>'将来負担比率（分子）の構造'!J$41</f>
        <v>23719</v>
      </c>
      <c r="F66" s="181"/>
      <c r="G66" s="181"/>
      <c r="H66" s="181">
        <f>'将来負担比率（分子）の構造'!K$41</f>
        <v>23701</v>
      </c>
      <c r="I66" s="181"/>
      <c r="J66" s="181"/>
      <c r="K66" s="181">
        <f>'将来負担比率（分子）の構造'!L$41</f>
        <v>22464</v>
      </c>
      <c r="L66" s="181"/>
      <c r="M66" s="181"/>
      <c r="N66" s="181">
        <f>'将来負担比率（分子）の構造'!M$41</f>
        <v>21737</v>
      </c>
      <c r="O66" s="181"/>
      <c r="P66" s="181"/>
    </row>
    <row r="67" spans="1:16" x14ac:dyDescent="0.15">
      <c r="A67" s="181" t="s">
        <v>75</v>
      </c>
      <c r="B67" s="181" t="e">
        <f>NA()</f>
        <v>#N/A</v>
      </c>
      <c r="C67" s="181">
        <f>IF(ISNUMBER('将来負担比率（分子）の構造'!I$53), IF('将来負担比率（分子）の構造'!I$53 &lt; 0, 0, '将来負担比率（分子）の構造'!I$53), NA())</f>
        <v>16092</v>
      </c>
      <c r="D67" s="181" t="e">
        <f>NA()</f>
        <v>#N/A</v>
      </c>
      <c r="E67" s="181" t="e">
        <f>NA()</f>
        <v>#N/A</v>
      </c>
      <c r="F67" s="181">
        <f>IF(ISNUMBER('将来負担比率（分子）の構造'!J$53), IF('将来負担比率（分子）の構造'!J$53 &lt; 0, 0, '将来負担比率（分子）の構造'!J$53), NA())</f>
        <v>16154</v>
      </c>
      <c r="G67" s="181" t="e">
        <f>NA()</f>
        <v>#N/A</v>
      </c>
      <c r="H67" s="181" t="e">
        <f>NA()</f>
        <v>#N/A</v>
      </c>
      <c r="I67" s="181">
        <f>IF(ISNUMBER('将来負担比率（分子）の構造'!K$53), IF('将来負担比率（分子）の構造'!K$53 &lt; 0, 0, '将来負担比率（分子）の構造'!K$53), NA())</f>
        <v>15385</v>
      </c>
      <c r="J67" s="181" t="e">
        <f>NA()</f>
        <v>#N/A</v>
      </c>
      <c r="K67" s="181" t="e">
        <f>NA()</f>
        <v>#N/A</v>
      </c>
      <c r="L67" s="181">
        <f>IF(ISNUMBER('将来負担比率（分子）の構造'!L$53), IF('将来負担比率（分子）の構造'!L$53 &lt; 0, 0, '将来負担比率（分子）の構造'!L$53), NA())</f>
        <v>13851</v>
      </c>
      <c r="M67" s="181" t="e">
        <f>NA()</f>
        <v>#N/A</v>
      </c>
      <c r="N67" s="181" t="e">
        <f>NA()</f>
        <v>#N/A</v>
      </c>
      <c r="O67" s="181">
        <f>IF(ISNUMBER('将来負担比率（分子）の構造'!M$53), IF('将来負担比率（分子）の構造'!M$53 &lt; 0, 0, '将来負担比率（分子）の構造'!M$53), NA())</f>
        <v>13026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1961</v>
      </c>
      <c r="C72" s="185">
        <f>基金残高に係る経年分析!G55</f>
        <v>1962</v>
      </c>
      <c r="D72" s="185">
        <f>基金残高に係る経年分析!H55</f>
        <v>1962</v>
      </c>
    </row>
    <row r="73" spans="1:16" x14ac:dyDescent="0.15">
      <c r="A73" s="184" t="s">
        <v>78</v>
      </c>
      <c r="B73" s="185">
        <f>基金残高に係る経年分析!F56</f>
        <v>367</v>
      </c>
      <c r="C73" s="185">
        <f>基金残高に係る経年分析!G56</f>
        <v>367</v>
      </c>
      <c r="D73" s="185">
        <f>基金残高に係る経年分析!H56</f>
        <v>367</v>
      </c>
    </row>
    <row r="74" spans="1:16" x14ac:dyDescent="0.15">
      <c r="A74" s="184" t="s">
        <v>79</v>
      </c>
      <c r="B74" s="185">
        <f>基金残高に係る経年分析!F57</f>
        <v>4393</v>
      </c>
      <c r="C74" s="185">
        <f>基金残高に係る経年分析!G57</f>
        <v>5055</v>
      </c>
      <c r="D74" s="185">
        <f>基金残高に係る経年分析!H57</f>
        <v>5172</v>
      </c>
    </row>
  </sheetData>
  <sheetProtection algorithmName="SHA-512" hashValue="TtQz6BIUz0sPAatRlOM0y7YruDUIui0I3OzlsYWjyAUZCJDhPmaaH+xDnDGR8EMqyVbGsPB3zudS7h+t7ccGsg==" saltValue="SXTKAwwdseIEgP+mjAfm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4527224</v>
      </c>
      <c r="S5" s="736"/>
      <c r="T5" s="736"/>
      <c r="U5" s="736"/>
      <c r="V5" s="736"/>
      <c r="W5" s="736"/>
      <c r="X5" s="736"/>
      <c r="Y5" s="779"/>
      <c r="Z5" s="797">
        <v>16.7</v>
      </c>
      <c r="AA5" s="797"/>
      <c r="AB5" s="797"/>
      <c r="AC5" s="797"/>
      <c r="AD5" s="798">
        <v>4527224</v>
      </c>
      <c r="AE5" s="798"/>
      <c r="AF5" s="798"/>
      <c r="AG5" s="798"/>
      <c r="AH5" s="798"/>
      <c r="AI5" s="798"/>
      <c r="AJ5" s="798"/>
      <c r="AK5" s="798"/>
      <c r="AL5" s="780">
        <v>36.5</v>
      </c>
      <c r="AM5" s="751"/>
      <c r="AN5" s="751"/>
      <c r="AO5" s="781"/>
      <c r="AP5" s="746" t="s">
        <v>223</v>
      </c>
      <c r="AQ5" s="747"/>
      <c r="AR5" s="747"/>
      <c r="AS5" s="747"/>
      <c r="AT5" s="747"/>
      <c r="AU5" s="747"/>
      <c r="AV5" s="747"/>
      <c r="AW5" s="747"/>
      <c r="AX5" s="747"/>
      <c r="AY5" s="747"/>
      <c r="AZ5" s="747"/>
      <c r="BA5" s="747"/>
      <c r="BB5" s="747"/>
      <c r="BC5" s="747"/>
      <c r="BD5" s="747"/>
      <c r="BE5" s="747"/>
      <c r="BF5" s="748"/>
      <c r="BG5" s="680">
        <v>4517098</v>
      </c>
      <c r="BH5" s="681"/>
      <c r="BI5" s="681"/>
      <c r="BJ5" s="681"/>
      <c r="BK5" s="681"/>
      <c r="BL5" s="681"/>
      <c r="BM5" s="681"/>
      <c r="BN5" s="682"/>
      <c r="BO5" s="713">
        <v>99.8</v>
      </c>
      <c r="BP5" s="713"/>
      <c r="BQ5" s="713"/>
      <c r="BR5" s="713"/>
      <c r="BS5" s="714">
        <v>32351</v>
      </c>
      <c r="BT5" s="714"/>
      <c r="BU5" s="714"/>
      <c r="BV5" s="714"/>
      <c r="BW5" s="714"/>
      <c r="BX5" s="714"/>
      <c r="BY5" s="714"/>
      <c r="BZ5" s="714"/>
      <c r="CA5" s="714"/>
      <c r="CB5" s="768"/>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228201</v>
      </c>
      <c r="S6" s="681"/>
      <c r="T6" s="681"/>
      <c r="U6" s="681"/>
      <c r="V6" s="681"/>
      <c r="W6" s="681"/>
      <c r="X6" s="681"/>
      <c r="Y6" s="682"/>
      <c r="Z6" s="713">
        <v>0.8</v>
      </c>
      <c r="AA6" s="713"/>
      <c r="AB6" s="713"/>
      <c r="AC6" s="713"/>
      <c r="AD6" s="714">
        <v>228201</v>
      </c>
      <c r="AE6" s="714"/>
      <c r="AF6" s="714"/>
      <c r="AG6" s="714"/>
      <c r="AH6" s="714"/>
      <c r="AI6" s="714"/>
      <c r="AJ6" s="714"/>
      <c r="AK6" s="714"/>
      <c r="AL6" s="683">
        <v>1.8</v>
      </c>
      <c r="AM6" s="684"/>
      <c r="AN6" s="684"/>
      <c r="AO6" s="715"/>
      <c r="AP6" s="677" t="s">
        <v>228</v>
      </c>
      <c r="AQ6" s="678"/>
      <c r="AR6" s="678"/>
      <c r="AS6" s="678"/>
      <c r="AT6" s="678"/>
      <c r="AU6" s="678"/>
      <c r="AV6" s="678"/>
      <c r="AW6" s="678"/>
      <c r="AX6" s="678"/>
      <c r="AY6" s="678"/>
      <c r="AZ6" s="678"/>
      <c r="BA6" s="678"/>
      <c r="BB6" s="678"/>
      <c r="BC6" s="678"/>
      <c r="BD6" s="678"/>
      <c r="BE6" s="678"/>
      <c r="BF6" s="679"/>
      <c r="BG6" s="680">
        <v>4517098</v>
      </c>
      <c r="BH6" s="681"/>
      <c r="BI6" s="681"/>
      <c r="BJ6" s="681"/>
      <c r="BK6" s="681"/>
      <c r="BL6" s="681"/>
      <c r="BM6" s="681"/>
      <c r="BN6" s="682"/>
      <c r="BO6" s="713">
        <v>99.8</v>
      </c>
      <c r="BP6" s="713"/>
      <c r="BQ6" s="713"/>
      <c r="BR6" s="713"/>
      <c r="BS6" s="714">
        <v>32351</v>
      </c>
      <c r="BT6" s="714"/>
      <c r="BU6" s="714"/>
      <c r="BV6" s="714"/>
      <c r="BW6" s="714"/>
      <c r="BX6" s="714"/>
      <c r="BY6" s="714"/>
      <c r="BZ6" s="714"/>
      <c r="CA6" s="714"/>
      <c r="CB6" s="768"/>
      <c r="CD6" s="738" t="s">
        <v>229</v>
      </c>
      <c r="CE6" s="739"/>
      <c r="CF6" s="739"/>
      <c r="CG6" s="739"/>
      <c r="CH6" s="739"/>
      <c r="CI6" s="739"/>
      <c r="CJ6" s="739"/>
      <c r="CK6" s="739"/>
      <c r="CL6" s="739"/>
      <c r="CM6" s="739"/>
      <c r="CN6" s="739"/>
      <c r="CO6" s="739"/>
      <c r="CP6" s="739"/>
      <c r="CQ6" s="740"/>
      <c r="CR6" s="680">
        <v>146178</v>
      </c>
      <c r="CS6" s="681"/>
      <c r="CT6" s="681"/>
      <c r="CU6" s="681"/>
      <c r="CV6" s="681"/>
      <c r="CW6" s="681"/>
      <c r="CX6" s="681"/>
      <c r="CY6" s="682"/>
      <c r="CZ6" s="780">
        <v>0.6</v>
      </c>
      <c r="DA6" s="751"/>
      <c r="DB6" s="751"/>
      <c r="DC6" s="783"/>
      <c r="DD6" s="686" t="s">
        <v>230</v>
      </c>
      <c r="DE6" s="681"/>
      <c r="DF6" s="681"/>
      <c r="DG6" s="681"/>
      <c r="DH6" s="681"/>
      <c r="DI6" s="681"/>
      <c r="DJ6" s="681"/>
      <c r="DK6" s="681"/>
      <c r="DL6" s="681"/>
      <c r="DM6" s="681"/>
      <c r="DN6" s="681"/>
      <c r="DO6" s="681"/>
      <c r="DP6" s="682"/>
      <c r="DQ6" s="686">
        <v>146178</v>
      </c>
      <c r="DR6" s="681"/>
      <c r="DS6" s="681"/>
      <c r="DT6" s="681"/>
      <c r="DU6" s="681"/>
      <c r="DV6" s="681"/>
      <c r="DW6" s="681"/>
      <c r="DX6" s="681"/>
      <c r="DY6" s="681"/>
      <c r="DZ6" s="681"/>
      <c r="EA6" s="681"/>
      <c r="EB6" s="681"/>
      <c r="EC6" s="726"/>
    </row>
    <row r="7" spans="2:143" ht="11.25" customHeight="1" x14ac:dyDescent="0.15">
      <c r="B7" s="677" t="s">
        <v>231</v>
      </c>
      <c r="C7" s="678"/>
      <c r="D7" s="678"/>
      <c r="E7" s="678"/>
      <c r="F7" s="678"/>
      <c r="G7" s="678"/>
      <c r="H7" s="678"/>
      <c r="I7" s="678"/>
      <c r="J7" s="678"/>
      <c r="K7" s="678"/>
      <c r="L7" s="678"/>
      <c r="M7" s="678"/>
      <c r="N7" s="678"/>
      <c r="O7" s="678"/>
      <c r="P7" s="678"/>
      <c r="Q7" s="679"/>
      <c r="R7" s="680">
        <v>3335</v>
      </c>
      <c r="S7" s="681"/>
      <c r="T7" s="681"/>
      <c r="U7" s="681"/>
      <c r="V7" s="681"/>
      <c r="W7" s="681"/>
      <c r="X7" s="681"/>
      <c r="Y7" s="682"/>
      <c r="Z7" s="713">
        <v>0</v>
      </c>
      <c r="AA7" s="713"/>
      <c r="AB7" s="713"/>
      <c r="AC7" s="713"/>
      <c r="AD7" s="714">
        <v>3335</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1865299</v>
      </c>
      <c r="BH7" s="681"/>
      <c r="BI7" s="681"/>
      <c r="BJ7" s="681"/>
      <c r="BK7" s="681"/>
      <c r="BL7" s="681"/>
      <c r="BM7" s="681"/>
      <c r="BN7" s="682"/>
      <c r="BO7" s="713">
        <v>41.2</v>
      </c>
      <c r="BP7" s="713"/>
      <c r="BQ7" s="713"/>
      <c r="BR7" s="713"/>
      <c r="BS7" s="714">
        <v>32351</v>
      </c>
      <c r="BT7" s="714"/>
      <c r="BU7" s="714"/>
      <c r="BV7" s="714"/>
      <c r="BW7" s="714"/>
      <c r="BX7" s="714"/>
      <c r="BY7" s="714"/>
      <c r="BZ7" s="714"/>
      <c r="CA7" s="714"/>
      <c r="CB7" s="768"/>
      <c r="CD7" s="727" t="s">
        <v>233</v>
      </c>
      <c r="CE7" s="724"/>
      <c r="CF7" s="724"/>
      <c r="CG7" s="724"/>
      <c r="CH7" s="724"/>
      <c r="CI7" s="724"/>
      <c r="CJ7" s="724"/>
      <c r="CK7" s="724"/>
      <c r="CL7" s="724"/>
      <c r="CM7" s="724"/>
      <c r="CN7" s="724"/>
      <c r="CO7" s="724"/>
      <c r="CP7" s="724"/>
      <c r="CQ7" s="725"/>
      <c r="CR7" s="680">
        <v>6346652</v>
      </c>
      <c r="CS7" s="681"/>
      <c r="CT7" s="681"/>
      <c r="CU7" s="681"/>
      <c r="CV7" s="681"/>
      <c r="CW7" s="681"/>
      <c r="CX7" s="681"/>
      <c r="CY7" s="682"/>
      <c r="CZ7" s="713">
        <v>24.5</v>
      </c>
      <c r="DA7" s="713"/>
      <c r="DB7" s="713"/>
      <c r="DC7" s="713"/>
      <c r="DD7" s="686">
        <v>39907</v>
      </c>
      <c r="DE7" s="681"/>
      <c r="DF7" s="681"/>
      <c r="DG7" s="681"/>
      <c r="DH7" s="681"/>
      <c r="DI7" s="681"/>
      <c r="DJ7" s="681"/>
      <c r="DK7" s="681"/>
      <c r="DL7" s="681"/>
      <c r="DM7" s="681"/>
      <c r="DN7" s="681"/>
      <c r="DO7" s="681"/>
      <c r="DP7" s="682"/>
      <c r="DQ7" s="686">
        <v>1706528</v>
      </c>
      <c r="DR7" s="681"/>
      <c r="DS7" s="681"/>
      <c r="DT7" s="681"/>
      <c r="DU7" s="681"/>
      <c r="DV7" s="681"/>
      <c r="DW7" s="681"/>
      <c r="DX7" s="681"/>
      <c r="DY7" s="681"/>
      <c r="DZ7" s="681"/>
      <c r="EA7" s="681"/>
      <c r="EB7" s="681"/>
      <c r="EC7" s="726"/>
    </row>
    <row r="8" spans="2:143" ht="11.25" customHeight="1" x14ac:dyDescent="0.15">
      <c r="B8" s="677" t="s">
        <v>234</v>
      </c>
      <c r="C8" s="678"/>
      <c r="D8" s="678"/>
      <c r="E8" s="678"/>
      <c r="F8" s="678"/>
      <c r="G8" s="678"/>
      <c r="H8" s="678"/>
      <c r="I8" s="678"/>
      <c r="J8" s="678"/>
      <c r="K8" s="678"/>
      <c r="L8" s="678"/>
      <c r="M8" s="678"/>
      <c r="N8" s="678"/>
      <c r="O8" s="678"/>
      <c r="P8" s="678"/>
      <c r="Q8" s="679"/>
      <c r="R8" s="680">
        <v>15010</v>
      </c>
      <c r="S8" s="681"/>
      <c r="T8" s="681"/>
      <c r="U8" s="681"/>
      <c r="V8" s="681"/>
      <c r="W8" s="681"/>
      <c r="X8" s="681"/>
      <c r="Y8" s="682"/>
      <c r="Z8" s="713">
        <v>0.1</v>
      </c>
      <c r="AA8" s="713"/>
      <c r="AB8" s="713"/>
      <c r="AC8" s="713"/>
      <c r="AD8" s="714">
        <v>15010</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76374</v>
      </c>
      <c r="BH8" s="681"/>
      <c r="BI8" s="681"/>
      <c r="BJ8" s="681"/>
      <c r="BK8" s="681"/>
      <c r="BL8" s="681"/>
      <c r="BM8" s="681"/>
      <c r="BN8" s="682"/>
      <c r="BO8" s="713">
        <v>1.7</v>
      </c>
      <c r="BP8" s="713"/>
      <c r="BQ8" s="713"/>
      <c r="BR8" s="713"/>
      <c r="BS8" s="686" t="s">
        <v>230</v>
      </c>
      <c r="BT8" s="681"/>
      <c r="BU8" s="681"/>
      <c r="BV8" s="681"/>
      <c r="BW8" s="681"/>
      <c r="BX8" s="681"/>
      <c r="BY8" s="681"/>
      <c r="BZ8" s="681"/>
      <c r="CA8" s="681"/>
      <c r="CB8" s="726"/>
      <c r="CD8" s="727" t="s">
        <v>236</v>
      </c>
      <c r="CE8" s="724"/>
      <c r="CF8" s="724"/>
      <c r="CG8" s="724"/>
      <c r="CH8" s="724"/>
      <c r="CI8" s="724"/>
      <c r="CJ8" s="724"/>
      <c r="CK8" s="724"/>
      <c r="CL8" s="724"/>
      <c r="CM8" s="724"/>
      <c r="CN8" s="724"/>
      <c r="CO8" s="724"/>
      <c r="CP8" s="724"/>
      <c r="CQ8" s="725"/>
      <c r="CR8" s="680">
        <v>6592046</v>
      </c>
      <c r="CS8" s="681"/>
      <c r="CT8" s="681"/>
      <c r="CU8" s="681"/>
      <c r="CV8" s="681"/>
      <c r="CW8" s="681"/>
      <c r="CX8" s="681"/>
      <c r="CY8" s="682"/>
      <c r="CZ8" s="713">
        <v>25.5</v>
      </c>
      <c r="DA8" s="713"/>
      <c r="DB8" s="713"/>
      <c r="DC8" s="713"/>
      <c r="DD8" s="686">
        <v>171740</v>
      </c>
      <c r="DE8" s="681"/>
      <c r="DF8" s="681"/>
      <c r="DG8" s="681"/>
      <c r="DH8" s="681"/>
      <c r="DI8" s="681"/>
      <c r="DJ8" s="681"/>
      <c r="DK8" s="681"/>
      <c r="DL8" s="681"/>
      <c r="DM8" s="681"/>
      <c r="DN8" s="681"/>
      <c r="DO8" s="681"/>
      <c r="DP8" s="682"/>
      <c r="DQ8" s="686">
        <v>3170326</v>
      </c>
      <c r="DR8" s="681"/>
      <c r="DS8" s="681"/>
      <c r="DT8" s="681"/>
      <c r="DU8" s="681"/>
      <c r="DV8" s="681"/>
      <c r="DW8" s="681"/>
      <c r="DX8" s="681"/>
      <c r="DY8" s="681"/>
      <c r="DZ8" s="681"/>
      <c r="EA8" s="681"/>
      <c r="EB8" s="681"/>
      <c r="EC8" s="726"/>
    </row>
    <row r="9" spans="2:143" ht="11.25" customHeight="1" x14ac:dyDescent="0.15">
      <c r="B9" s="677" t="s">
        <v>237</v>
      </c>
      <c r="C9" s="678"/>
      <c r="D9" s="678"/>
      <c r="E9" s="678"/>
      <c r="F9" s="678"/>
      <c r="G9" s="678"/>
      <c r="H9" s="678"/>
      <c r="I9" s="678"/>
      <c r="J9" s="678"/>
      <c r="K9" s="678"/>
      <c r="L9" s="678"/>
      <c r="M9" s="678"/>
      <c r="N9" s="678"/>
      <c r="O9" s="678"/>
      <c r="P9" s="678"/>
      <c r="Q9" s="679"/>
      <c r="R9" s="680">
        <v>16713</v>
      </c>
      <c r="S9" s="681"/>
      <c r="T9" s="681"/>
      <c r="U9" s="681"/>
      <c r="V9" s="681"/>
      <c r="W9" s="681"/>
      <c r="X9" s="681"/>
      <c r="Y9" s="682"/>
      <c r="Z9" s="713">
        <v>0.1</v>
      </c>
      <c r="AA9" s="713"/>
      <c r="AB9" s="713"/>
      <c r="AC9" s="713"/>
      <c r="AD9" s="714">
        <v>16713</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1511795</v>
      </c>
      <c r="BH9" s="681"/>
      <c r="BI9" s="681"/>
      <c r="BJ9" s="681"/>
      <c r="BK9" s="681"/>
      <c r="BL9" s="681"/>
      <c r="BM9" s="681"/>
      <c r="BN9" s="682"/>
      <c r="BO9" s="713">
        <v>33.4</v>
      </c>
      <c r="BP9" s="713"/>
      <c r="BQ9" s="713"/>
      <c r="BR9" s="713"/>
      <c r="BS9" s="686" t="s">
        <v>135</v>
      </c>
      <c r="BT9" s="681"/>
      <c r="BU9" s="681"/>
      <c r="BV9" s="681"/>
      <c r="BW9" s="681"/>
      <c r="BX9" s="681"/>
      <c r="BY9" s="681"/>
      <c r="BZ9" s="681"/>
      <c r="CA9" s="681"/>
      <c r="CB9" s="726"/>
      <c r="CD9" s="727" t="s">
        <v>239</v>
      </c>
      <c r="CE9" s="724"/>
      <c r="CF9" s="724"/>
      <c r="CG9" s="724"/>
      <c r="CH9" s="724"/>
      <c r="CI9" s="724"/>
      <c r="CJ9" s="724"/>
      <c r="CK9" s="724"/>
      <c r="CL9" s="724"/>
      <c r="CM9" s="724"/>
      <c r="CN9" s="724"/>
      <c r="CO9" s="724"/>
      <c r="CP9" s="724"/>
      <c r="CQ9" s="725"/>
      <c r="CR9" s="680">
        <v>1753854</v>
      </c>
      <c r="CS9" s="681"/>
      <c r="CT9" s="681"/>
      <c r="CU9" s="681"/>
      <c r="CV9" s="681"/>
      <c r="CW9" s="681"/>
      <c r="CX9" s="681"/>
      <c r="CY9" s="682"/>
      <c r="CZ9" s="713">
        <v>6.8</v>
      </c>
      <c r="DA9" s="713"/>
      <c r="DB9" s="713"/>
      <c r="DC9" s="713"/>
      <c r="DD9" s="686">
        <v>86480</v>
      </c>
      <c r="DE9" s="681"/>
      <c r="DF9" s="681"/>
      <c r="DG9" s="681"/>
      <c r="DH9" s="681"/>
      <c r="DI9" s="681"/>
      <c r="DJ9" s="681"/>
      <c r="DK9" s="681"/>
      <c r="DL9" s="681"/>
      <c r="DM9" s="681"/>
      <c r="DN9" s="681"/>
      <c r="DO9" s="681"/>
      <c r="DP9" s="682"/>
      <c r="DQ9" s="686">
        <v>1528869</v>
      </c>
      <c r="DR9" s="681"/>
      <c r="DS9" s="681"/>
      <c r="DT9" s="681"/>
      <c r="DU9" s="681"/>
      <c r="DV9" s="681"/>
      <c r="DW9" s="681"/>
      <c r="DX9" s="681"/>
      <c r="DY9" s="681"/>
      <c r="DZ9" s="681"/>
      <c r="EA9" s="681"/>
      <c r="EB9" s="681"/>
      <c r="EC9" s="726"/>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230</v>
      </c>
      <c r="AA10" s="713"/>
      <c r="AB10" s="713"/>
      <c r="AC10" s="713"/>
      <c r="AD10" s="714" t="s">
        <v>230</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91962</v>
      </c>
      <c r="BH10" s="681"/>
      <c r="BI10" s="681"/>
      <c r="BJ10" s="681"/>
      <c r="BK10" s="681"/>
      <c r="BL10" s="681"/>
      <c r="BM10" s="681"/>
      <c r="BN10" s="682"/>
      <c r="BO10" s="713">
        <v>2</v>
      </c>
      <c r="BP10" s="713"/>
      <c r="BQ10" s="713"/>
      <c r="BR10" s="713"/>
      <c r="BS10" s="686" t="s">
        <v>230</v>
      </c>
      <c r="BT10" s="681"/>
      <c r="BU10" s="681"/>
      <c r="BV10" s="681"/>
      <c r="BW10" s="681"/>
      <c r="BX10" s="681"/>
      <c r="BY10" s="681"/>
      <c r="BZ10" s="681"/>
      <c r="CA10" s="681"/>
      <c r="CB10" s="726"/>
      <c r="CD10" s="727" t="s">
        <v>242</v>
      </c>
      <c r="CE10" s="724"/>
      <c r="CF10" s="724"/>
      <c r="CG10" s="724"/>
      <c r="CH10" s="724"/>
      <c r="CI10" s="724"/>
      <c r="CJ10" s="724"/>
      <c r="CK10" s="724"/>
      <c r="CL10" s="724"/>
      <c r="CM10" s="724"/>
      <c r="CN10" s="724"/>
      <c r="CO10" s="724"/>
      <c r="CP10" s="724"/>
      <c r="CQ10" s="725"/>
      <c r="CR10" s="680">
        <v>20100</v>
      </c>
      <c r="CS10" s="681"/>
      <c r="CT10" s="681"/>
      <c r="CU10" s="681"/>
      <c r="CV10" s="681"/>
      <c r="CW10" s="681"/>
      <c r="CX10" s="681"/>
      <c r="CY10" s="682"/>
      <c r="CZ10" s="713">
        <v>0.1</v>
      </c>
      <c r="DA10" s="713"/>
      <c r="DB10" s="713"/>
      <c r="DC10" s="713"/>
      <c r="DD10" s="686" t="s">
        <v>230</v>
      </c>
      <c r="DE10" s="681"/>
      <c r="DF10" s="681"/>
      <c r="DG10" s="681"/>
      <c r="DH10" s="681"/>
      <c r="DI10" s="681"/>
      <c r="DJ10" s="681"/>
      <c r="DK10" s="681"/>
      <c r="DL10" s="681"/>
      <c r="DM10" s="681"/>
      <c r="DN10" s="681"/>
      <c r="DO10" s="681"/>
      <c r="DP10" s="682"/>
      <c r="DQ10" s="686">
        <v>100</v>
      </c>
      <c r="DR10" s="681"/>
      <c r="DS10" s="681"/>
      <c r="DT10" s="681"/>
      <c r="DU10" s="681"/>
      <c r="DV10" s="681"/>
      <c r="DW10" s="681"/>
      <c r="DX10" s="681"/>
      <c r="DY10" s="681"/>
      <c r="DZ10" s="681"/>
      <c r="EA10" s="681"/>
      <c r="EB10" s="681"/>
      <c r="EC10" s="726"/>
    </row>
    <row r="11" spans="2:143" ht="11.25" customHeight="1" x14ac:dyDescent="0.15">
      <c r="B11" s="677" t="s">
        <v>243</v>
      </c>
      <c r="C11" s="678"/>
      <c r="D11" s="678"/>
      <c r="E11" s="678"/>
      <c r="F11" s="678"/>
      <c r="G11" s="678"/>
      <c r="H11" s="678"/>
      <c r="I11" s="678"/>
      <c r="J11" s="678"/>
      <c r="K11" s="678"/>
      <c r="L11" s="678"/>
      <c r="M11" s="678"/>
      <c r="N11" s="678"/>
      <c r="O11" s="678"/>
      <c r="P11" s="678"/>
      <c r="Q11" s="679"/>
      <c r="R11" s="680">
        <v>922322</v>
      </c>
      <c r="S11" s="681"/>
      <c r="T11" s="681"/>
      <c r="U11" s="681"/>
      <c r="V11" s="681"/>
      <c r="W11" s="681"/>
      <c r="X11" s="681"/>
      <c r="Y11" s="682"/>
      <c r="Z11" s="683">
        <v>3.4</v>
      </c>
      <c r="AA11" s="684"/>
      <c r="AB11" s="684"/>
      <c r="AC11" s="685"/>
      <c r="AD11" s="686">
        <v>922322</v>
      </c>
      <c r="AE11" s="681"/>
      <c r="AF11" s="681"/>
      <c r="AG11" s="681"/>
      <c r="AH11" s="681"/>
      <c r="AI11" s="681"/>
      <c r="AJ11" s="681"/>
      <c r="AK11" s="682"/>
      <c r="AL11" s="683">
        <v>7.4</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185168</v>
      </c>
      <c r="BH11" s="681"/>
      <c r="BI11" s="681"/>
      <c r="BJ11" s="681"/>
      <c r="BK11" s="681"/>
      <c r="BL11" s="681"/>
      <c r="BM11" s="681"/>
      <c r="BN11" s="682"/>
      <c r="BO11" s="713">
        <v>4.0999999999999996</v>
      </c>
      <c r="BP11" s="713"/>
      <c r="BQ11" s="713"/>
      <c r="BR11" s="713"/>
      <c r="BS11" s="686">
        <v>32351</v>
      </c>
      <c r="BT11" s="681"/>
      <c r="BU11" s="681"/>
      <c r="BV11" s="681"/>
      <c r="BW11" s="681"/>
      <c r="BX11" s="681"/>
      <c r="BY11" s="681"/>
      <c r="BZ11" s="681"/>
      <c r="CA11" s="681"/>
      <c r="CB11" s="726"/>
      <c r="CD11" s="727" t="s">
        <v>245</v>
      </c>
      <c r="CE11" s="724"/>
      <c r="CF11" s="724"/>
      <c r="CG11" s="724"/>
      <c r="CH11" s="724"/>
      <c r="CI11" s="724"/>
      <c r="CJ11" s="724"/>
      <c r="CK11" s="724"/>
      <c r="CL11" s="724"/>
      <c r="CM11" s="724"/>
      <c r="CN11" s="724"/>
      <c r="CO11" s="724"/>
      <c r="CP11" s="724"/>
      <c r="CQ11" s="725"/>
      <c r="CR11" s="680">
        <v>878728</v>
      </c>
      <c r="CS11" s="681"/>
      <c r="CT11" s="681"/>
      <c r="CU11" s="681"/>
      <c r="CV11" s="681"/>
      <c r="CW11" s="681"/>
      <c r="CX11" s="681"/>
      <c r="CY11" s="682"/>
      <c r="CZ11" s="713">
        <v>3.4</v>
      </c>
      <c r="DA11" s="713"/>
      <c r="DB11" s="713"/>
      <c r="DC11" s="713"/>
      <c r="DD11" s="686">
        <v>283411</v>
      </c>
      <c r="DE11" s="681"/>
      <c r="DF11" s="681"/>
      <c r="DG11" s="681"/>
      <c r="DH11" s="681"/>
      <c r="DI11" s="681"/>
      <c r="DJ11" s="681"/>
      <c r="DK11" s="681"/>
      <c r="DL11" s="681"/>
      <c r="DM11" s="681"/>
      <c r="DN11" s="681"/>
      <c r="DO11" s="681"/>
      <c r="DP11" s="682"/>
      <c r="DQ11" s="686">
        <v>440357</v>
      </c>
      <c r="DR11" s="681"/>
      <c r="DS11" s="681"/>
      <c r="DT11" s="681"/>
      <c r="DU11" s="681"/>
      <c r="DV11" s="681"/>
      <c r="DW11" s="681"/>
      <c r="DX11" s="681"/>
      <c r="DY11" s="681"/>
      <c r="DZ11" s="681"/>
      <c r="EA11" s="681"/>
      <c r="EB11" s="681"/>
      <c r="EC11" s="726"/>
    </row>
    <row r="12" spans="2:143" ht="11.25" customHeight="1" x14ac:dyDescent="0.15">
      <c r="B12" s="677" t="s">
        <v>246</v>
      </c>
      <c r="C12" s="678"/>
      <c r="D12" s="678"/>
      <c r="E12" s="678"/>
      <c r="F12" s="678"/>
      <c r="G12" s="678"/>
      <c r="H12" s="678"/>
      <c r="I12" s="678"/>
      <c r="J12" s="678"/>
      <c r="K12" s="678"/>
      <c r="L12" s="678"/>
      <c r="M12" s="678"/>
      <c r="N12" s="678"/>
      <c r="O12" s="678"/>
      <c r="P12" s="678"/>
      <c r="Q12" s="679"/>
      <c r="R12" s="680">
        <v>19698</v>
      </c>
      <c r="S12" s="681"/>
      <c r="T12" s="681"/>
      <c r="U12" s="681"/>
      <c r="V12" s="681"/>
      <c r="W12" s="681"/>
      <c r="X12" s="681"/>
      <c r="Y12" s="682"/>
      <c r="Z12" s="713">
        <v>0.1</v>
      </c>
      <c r="AA12" s="713"/>
      <c r="AB12" s="713"/>
      <c r="AC12" s="713"/>
      <c r="AD12" s="714">
        <v>19698</v>
      </c>
      <c r="AE12" s="714"/>
      <c r="AF12" s="714"/>
      <c r="AG12" s="714"/>
      <c r="AH12" s="714"/>
      <c r="AI12" s="714"/>
      <c r="AJ12" s="714"/>
      <c r="AK12" s="714"/>
      <c r="AL12" s="683">
        <v>0.2</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2236197</v>
      </c>
      <c r="BH12" s="681"/>
      <c r="BI12" s="681"/>
      <c r="BJ12" s="681"/>
      <c r="BK12" s="681"/>
      <c r="BL12" s="681"/>
      <c r="BM12" s="681"/>
      <c r="BN12" s="682"/>
      <c r="BO12" s="713">
        <v>49.4</v>
      </c>
      <c r="BP12" s="713"/>
      <c r="BQ12" s="713"/>
      <c r="BR12" s="713"/>
      <c r="BS12" s="686" t="s">
        <v>230</v>
      </c>
      <c r="BT12" s="681"/>
      <c r="BU12" s="681"/>
      <c r="BV12" s="681"/>
      <c r="BW12" s="681"/>
      <c r="BX12" s="681"/>
      <c r="BY12" s="681"/>
      <c r="BZ12" s="681"/>
      <c r="CA12" s="681"/>
      <c r="CB12" s="726"/>
      <c r="CD12" s="727" t="s">
        <v>248</v>
      </c>
      <c r="CE12" s="724"/>
      <c r="CF12" s="724"/>
      <c r="CG12" s="724"/>
      <c r="CH12" s="724"/>
      <c r="CI12" s="724"/>
      <c r="CJ12" s="724"/>
      <c r="CK12" s="724"/>
      <c r="CL12" s="724"/>
      <c r="CM12" s="724"/>
      <c r="CN12" s="724"/>
      <c r="CO12" s="724"/>
      <c r="CP12" s="724"/>
      <c r="CQ12" s="725"/>
      <c r="CR12" s="680">
        <v>575494</v>
      </c>
      <c r="CS12" s="681"/>
      <c r="CT12" s="681"/>
      <c r="CU12" s="681"/>
      <c r="CV12" s="681"/>
      <c r="CW12" s="681"/>
      <c r="CX12" s="681"/>
      <c r="CY12" s="682"/>
      <c r="CZ12" s="713">
        <v>2.2000000000000002</v>
      </c>
      <c r="DA12" s="713"/>
      <c r="DB12" s="713"/>
      <c r="DC12" s="713"/>
      <c r="DD12" s="686">
        <v>4910</v>
      </c>
      <c r="DE12" s="681"/>
      <c r="DF12" s="681"/>
      <c r="DG12" s="681"/>
      <c r="DH12" s="681"/>
      <c r="DI12" s="681"/>
      <c r="DJ12" s="681"/>
      <c r="DK12" s="681"/>
      <c r="DL12" s="681"/>
      <c r="DM12" s="681"/>
      <c r="DN12" s="681"/>
      <c r="DO12" s="681"/>
      <c r="DP12" s="682"/>
      <c r="DQ12" s="686">
        <v>274689</v>
      </c>
      <c r="DR12" s="681"/>
      <c r="DS12" s="681"/>
      <c r="DT12" s="681"/>
      <c r="DU12" s="681"/>
      <c r="DV12" s="681"/>
      <c r="DW12" s="681"/>
      <c r="DX12" s="681"/>
      <c r="DY12" s="681"/>
      <c r="DZ12" s="681"/>
      <c r="EA12" s="681"/>
      <c r="EB12" s="681"/>
      <c r="EC12" s="726"/>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230</v>
      </c>
      <c r="AA13" s="713"/>
      <c r="AB13" s="713"/>
      <c r="AC13" s="713"/>
      <c r="AD13" s="714" t="s">
        <v>126</v>
      </c>
      <c r="AE13" s="714"/>
      <c r="AF13" s="714"/>
      <c r="AG13" s="714"/>
      <c r="AH13" s="714"/>
      <c r="AI13" s="714"/>
      <c r="AJ13" s="714"/>
      <c r="AK13" s="714"/>
      <c r="AL13" s="683" t="s">
        <v>126</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2145030</v>
      </c>
      <c r="BH13" s="681"/>
      <c r="BI13" s="681"/>
      <c r="BJ13" s="681"/>
      <c r="BK13" s="681"/>
      <c r="BL13" s="681"/>
      <c r="BM13" s="681"/>
      <c r="BN13" s="682"/>
      <c r="BO13" s="713">
        <v>47.4</v>
      </c>
      <c r="BP13" s="713"/>
      <c r="BQ13" s="713"/>
      <c r="BR13" s="713"/>
      <c r="BS13" s="686" t="s">
        <v>230</v>
      </c>
      <c r="BT13" s="681"/>
      <c r="BU13" s="681"/>
      <c r="BV13" s="681"/>
      <c r="BW13" s="681"/>
      <c r="BX13" s="681"/>
      <c r="BY13" s="681"/>
      <c r="BZ13" s="681"/>
      <c r="CA13" s="681"/>
      <c r="CB13" s="726"/>
      <c r="CD13" s="727" t="s">
        <v>251</v>
      </c>
      <c r="CE13" s="724"/>
      <c r="CF13" s="724"/>
      <c r="CG13" s="724"/>
      <c r="CH13" s="724"/>
      <c r="CI13" s="724"/>
      <c r="CJ13" s="724"/>
      <c r="CK13" s="724"/>
      <c r="CL13" s="724"/>
      <c r="CM13" s="724"/>
      <c r="CN13" s="724"/>
      <c r="CO13" s="724"/>
      <c r="CP13" s="724"/>
      <c r="CQ13" s="725"/>
      <c r="CR13" s="680">
        <v>3481834</v>
      </c>
      <c r="CS13" s="681"/>
      <c r="CT13" s="681"/>
      <c r="CU13" s="681"/>
      <c r="CV13" s="681"/>
      <c r="CW13" s="681"/>
      <c r="CX13" s="681"/>
      <c r="CY13" s="682"/>
      <c r="CZ13" s="713">
        <v>13.4</v>
      </c>
      <c r="DA13" s="713"/>
      <c r="DB13" s="713"/>
      <c r="DC13" s="713"/>
      <c r="DD13" s="686">
        <v>1771042</v>
      </c>
      <c r="DE13" s="681"/>
      <c r="DF13" s="681"/>
      <c r="DG13" s="681"/>
      <c r="DH13" s="681"/>
      <c r="DI13" s="681"/>
      <c r="DJ13" s="681"/>
      <c r="DK13" s="681"/>
      <c r="DL13" s="681"/>
      <c r="DM13" s="681"/>
      <c r="DN13" s="681"/>
      <c r="DO13" s="681"/>
      <c r="DP13" s="682"/>
      <c r="DQ13" s="686">
        <v>1862041</v>
      </c>
      <c r="DR13" s="681"/>
      <c r="DS13" s="681"/>
      <c r="DT13" s="681"/>
      <c r="DU13" s="681"/>
      <c r="DV13" s="681"/>
      <c r="DW13" s="681"/>
      <c r="DX13" s="681"/>
      <c r="DY13" s="681"/>
      <c r="DZ13" s="681"/>
      <c r="EA13" s="681"/>
      <c r="EB13" s="681"/>
      <c r="EC13" s="726"/>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126</v>
      </c>
      <c r="AE14" s="714"/>
      <c r="AF14" s="714"/>
      <c r="AG14" s="714"/>
      <c r="AH14" s="714"/>
      <c r="AI14" s="714"/>
      <c r="AJ14" s="714"/>
      <c r="AK14" s="714"/>
      <c r="AL14" s="683" t="s">
        <v>126</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165714</v>
      </c>
      <c r="BH14" s="681"/>
      <c r="BI14" s="681"/>
      <c r="BJ14" s="681"/>
      <c r="BK14" s="681"/>
      <c r="BL14" s="681"/>
      <c r="BM14" s="681"/>
      <c r="BN14" s="682"/>
      <c r="BO14" s="713">
        <v>3.7</v>
      </c>
      <c r="BP14" s="713"/>
      <c r="BQ14" s="713"/>
      <c r="BR14" s="713"/>
      <c r="BS14" s="686" t="s">
        <v>126</v>
      </c>
      <c r="BT14" s="681"/>
      <c r="BU14" s="681"/>
      <c r="BV14" s="681"/>
      <c r="BW14" s="681"/>
      <c r="BX14" s="681"/>
      <c r="BY14" s="681"/>
      <c r="BZ14" s="681"/>
      <c r="CA14" s="681"/>
      <c r="CB14" s="726"/>
      <c r="CD14" s="727" t="s">
        <v>254</v>
      </c>
      <c r="CE14" s="724"/>
      <c r="CF14" s="724"/>
      <c r="CG14" s="724"/>
      <c r="CH14" s="724"/>
      <c r="CI14" s="724"/>
      <c r="CJ14" s="724"/>
      <c r="CK14" s="724"/>
      <c r="CL14" s="724"/>
      <c r="CM14" s="724"/>
      <c r="CN14" s="724"/>
      <c r="CO14" s="724"/>
      <c r="CP14" s="724"/>
      <c r="CQ14" s="725"/>
      <c r="CR14" s="680">
        <v>818405</v>
      </c>
      <c r="CS14" s="681"/>
      <c r="CT14" s="681"/>
      <c r="CU14" s="681"/>
      <c r="CV14" s="681"/>
      <c r="CW14" s="681"/>
      <c r="CX14" s="681"/>
      <c r="CY14" s="682"/>
      <c r="CZ14" s="713">
        <v>3.2</v>
      </c>
      <c r="DA14" s="713"/>
      <c r="DB14" s="713"/>
      <c r="DC14" s="713"/>
      <c r="DD14" s="686">
        <v>99758</v>
      </c>
      <c r="DE14" s="681"/>
      <c r="DF14" s="681"/>
      <c r="DG14" s="681"/>
      <c r="DH14" s="681"/>
      <c r="DI14" s="681"/>
      <c r="DJ14" s="681"/>
      <c r="DK14" s="681"/>
      <c r="DL14" s="681"/>
      <c r="DM14" s="681"/>
      <c r="DN14" s="681"/>
      <c r="DO14" s="681"/>
      <c r="DP14" s="682"/>
      <c r="DQ14" s="686">
        <v>756674</v>
      </c>
      <c r="DR14" s="681"/>
      <c r="DS14" s="681"/>
      <c r="DT14" s="681"/>
      <c r="DU14" s="681"/>
      <c r="DV14" s="681"/>
      <c r="DW14" s="681"/>
      <c r="DX14" s="681"/>
      <c r="DY14" s="681"/>
      <c r="DZ14" s="681"/>
      <c r="EA14" s="681"/>
      <c r="EB14" s="681"/>
      <c r="EC14" s="726"/>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230</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249380</v>
      </c>
      <c r="BH15" s="681"/>
      <c r="BI15" s="681"/>
      <c r="BJ15" s="681"/>
      <c r="BK15" s="681"/>
      <c r="BL15" s="681"/>
      <c r="BM15" s="681"/>
      <c r="BN15" s="682"/>
      <c r="BO15" s="713">
        <v>5.5</v>
      </c>
      <c r="BP15" s="713"/>
      <c r="BQ15" s="713"/>
      <c r="BR15" s="713"/>
      <c r="BS15" s="686" t="s">
        <v>126</v>
      </c>
      <c r="BT15" s="681"/>
      <c r="BU15" s="681"/>
      <c r="BV15" s="681"/>
      <c r="BW15" s="681"/>
      <c r="BX15" s="681"/>
      <c r="BY15" s="681"/>
      <c r="BZ15" s="681"/>
      <c r="CA15" s="681"/>
      <c r="CB15" s="726"/>
      <c r="CD15" s="727" t="s">
        <v>257</v>
      </c>
      <c r="CE15" s="724"/>
      <c r="CF15" s="724"/>
      <c r="CG15" s="724"/>
      <c r="CH15" s="724"/>
      <c r="CI15" s="724"/>
      <c r="CJ15" s="724"/>
      <c r="CK15" s="724"/>
      <c r="CL15" s="724"/>
      <c r="CM15" s="724"/>
      <c r="CN15" s="724"/>
      <c r="CO15" s="724"/>
      <c r="CP15" s="724"/>
      <c r="CQ15" s="725"/>
      <c r="CR15" s="680">
        <v>2916390</v>
      </c>
      <c r="CS15" s="681"/>
      <c r="CT15" s="681"/>
      <c r="CU15" s="681"/>
      <c r="CV15" s="681"/>
      <c r="CW15" s="681"/>
      <c r="CX15" s="681"/>
      <c r="CY15" s="682"/>
      <c r="CZ15" s="713">
        <v>11.3</v>
      </c>
      <c r="DA15" s="713"/>
      <c r="DB15" s="713"/>
      <c r="DC15" s="713"/>
      <c r="DD15" s="686">
        <v>821018</v>
      </c>
      <c r="DE15" s="681"/>
      <c r="DF15" s="681"/>
      <c r="DG15" s="681"/>
      <c r="DH15" s="681"/>
      <c r="DI15" s="681"/>
      <c r="DJ15" s="681"/>
      <c r="DK15" s="681"/>
      <c r="DL15" s="681"/>
      <c r="DM15" s="681"/>
      <c r="DN15" s="681"/>
      <c r="DO15" s="681"/>
      <c r="DP15" s="682"/>
      <c r="DQ15" s="686">
        <v>1703834</v>
      </c>
      <c r="DR15" s="681"/>
      <c r="DS15" s="681"/>
      <c r="DT15" s="681"/>
      <c r="DU15" s="681"/>
      <c r="DV15" s="681"/>
      <c r="DW15" s="681"/>
      <c r="DX15" s="681"/>
      <c r="DY15" s="681"/>
      <c r="DZ15" s="681"/>
      <c r="EA15" s="681"/>
      <c r="EB15" s="681"/>
      <c r="EC15" s="726"/>
    </row>
    <row r="16" spans="2:143" ht="11.25" customHeight="1" x14ac:dyDescent="0.15">
      <c r="B16" s="677" t="s">
        <v>258</v>
      </c>
      <c r="C16" s="678"/>
      <c r="D16" s="678"/>
      <c r="E16" s="678"/>
      <c r="F16" s="678"/>
      <c r="G16" s="678"/>
      <c r="H16" s="678"/>
      <c r="I16" s="678"/>
      <c r="J16" s="678"/>
      <c r="K16" s="678"/>
      <c r="L16" s="678"/>
      <c r="M16" s="678"/>
      <c r="N16" s="678"/>
      <c r="O16" s="678"/>
      <c r="P16" s="678"/>
      <c r="Q16" s="679"/>
      <c r="R16" s="680">
        <v>14045</v>
      </c>
      <c r="S16" s="681"/>
      <c r="T16" s="681"/>
      <c r="U16" s="681"/>
      <c r="V16" s="681"/>
      <c r="W16" s="681"/>
      <c r="X16" s="681"/>
      <c r="Y16" s="682"/>
      <c r="Z16" s="713">
        <v>0.1</v>
      </c>
      <c r="AA16" s="713"/>
      <c r="AB16" s="713"/>
      <c r="AC16" s="713"/>
      <c r="AD16" s="714">
        <v>14045</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v>508</v>
      </c>
      <c r="BH16" s="681"/>
      <c r="BI16" s="681"/>
      <c r="BJ16" s="681"/>
      <c r="BK16" s="681"/>
      <c r="BL16" s="681"/>
      <c r="BM16" s="681"/>
      <c r="BN16" s="682"/>
      <c r="BO16" s="713">
        <v>0</v>
      </c>
      <c r="BP16" s="713"/>
      <c r="BQ16" s="713"/>
      <c r="BR16" s="713"/>
      <c r="BS16" s="686" t="s">
        <v>135</v>
      </c>
      <c r="BT16" s="681"/>
      <c r="BU16" s="681"/>
      <c r="BV16" s="681"/>
      <c r="BW16" s="681"/>
      <c r="BX16" s="681"/>
      <c r="BY16" s="681"/>
      <c r="BZ16" s="681"/>
      <c r="CA16" s="681"/>
      <c r="CB16" s="726"/>
      <c r="CD16" s="727" t="s">
        <v>260</v>
      </c>
      <c r="CE16" s="724"/>
      <c r="CF16" s="724"/>
      <c r="CG16" s="724"/>
      <c r="CH16" s="724"/>
      <c r="CI16" s="724"/>
      <c r="CJ16" s="724"/>
      <c r="CK16" s="724"/>
      <c r="CL16" s="724"/>
      <c r="CM16" s="724"/>
      <c r="CN16" s="724"/>
      <c r="CO16" s="724"/>
      <c r="CP16" s="724"/>
      <c r="CQ16" s="725"/>
      <c r="CR16" s="680">
        <v>5744</v>
      </c>
      <c r="CS16" s="681"/>
      <c r="CT16" s="681"/>
      <c r="CU16" s="681"/>
      <c r="CV16" s="681"/>
      <c r="CW16" s="681"/>
      <c r="CX16" s="681"/>
      <c r="CY16" s="682"/>
      <c r="CZ16" s="713">
        <v>0</v>
      </c>
      <c r="DA16" s="713"/>
      <c r="DB16" s="713"/>
      <c r="DC16" s="713"/>
      <c r="DD16" s="686" t="s">
        <v>126</v>
      </c>
      <c r="DE16" s="681"/>
      <c r="DF16" s="681"/>
      <c r="DG16" s="681"/>
      <c r="DH16" s="681"/>
      <c r="DI16" s="681"/>
      <c r="DJ16" s="681"/>
      <c r="DK16" s="681"/>
      <c r="DL16" s="681"/>
      <c r="DM16" s="681"/>
      <c r="DN16" s="681"/>
      <c r="DO16" s="681"/>
      <c r="DP16" s="682"/>
      <c r="DQ16" s="686">
        <v>5544</v>
      </c>
      <c r="DR16" s="681"/>
      <c r="DS16" s="681"/>
      <c r="DT16" s="681"/>
      <c r="DU16" s="681"/>
      <c r="DV16" s="681"/>
      <c r="DW16" s="681"/>
      <c r="DX16" s="681"/>
      <c r="DY16" s="681"/>
      <c r="DZ16" s="681"/>
      <c r="EA16" s="681"/>
      <c r="EB16" s="681"/>
      <c r="EC16" s="726"/>
    </row>
    <row r="17" spans="2:133" ht="11.25" customHeight="1" x14ac:dyDescent="0.15">
      <c r="B17" s="677" t="s">
        <v>261</v>
      </c>
      <c r="C17" s="678"/>
      <c r="D17" s="678"/>
      <c r="E17" s="678"/>
      <c r="F17" s="678"/>
      <c r="G17" s="678"/>
      <c r="H17" s="678"/>
      <c r="I17" s="678"/>
      <c r="J17" s="678"/>
      <c r="K17" s="678"/>
      <c r="L17" s="678"/>
      <c r="M17" s="678"/>
      <c r="N17" s="678"/>
      <c r="O17" s="678"/>
      <c r="P17" s="678"/>
      <c r="Q17" s="679"/>
      <c r="R17" s="680">
        <v>38568</v>
      </c>
      <c r="S17" s="681"/>
      <c r="T17" s="681"/>
      <c r="U17" s="681"/>
      <c r="V17" s="681"/>
      <c r="W17" s="681"/>
      <c r="X17" s="681"/>
      <c r="Y17" s="682"/>
      <c r="Z17" s="713">
        <v>0.1</v>
      </c>
      <c r="AA17" s="713"/>
      <c r="AB17" s="713"/>
      <c r="AC17" s="713"/>
      <c r="AD17" s="714">
        <v>38568</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6"/>
      <c r="CD17" s="727" t="s">
        <v>263</v>
      </c>
      <c r="CE17" s="724"/>
      <c r="CF17" s="724"/>
      <c r="CG17" s="724"/>
      <c r="CH17" s="724"/>
      <c r="CI17" s="724"/>
      <c r="CJ17" s="724"/>
      <c r="CK17" s="724"/>
      <c r="CL17" s="724"/>
      <c r="CM17" s="724"/>
      <c r="CN17" s="724"/>
      <c r="CO17" s="724"/>
      <c r="CP17" s="724"/>
      <c r="CQ17" s="725"/>
      <c r="CR17" s="680">
        <v>2365530</v>
      </c>
      <c r="CS17" s="681"/>
      <c r="CT17" s="681"/>
      <c r="CU17" s="681"/>
      <c r="CV17" s="681"/>
      <c r="CW17" s="681"/>
      <c r="CX17" s="681"/>
      <c r="CY17" s="682"/>
      <c r="CZ17" s="713">
        <v>9.1</v>
      </c>
      <c r="DA17" s="713"/>
      <c r="DB17" s="713"/>
      <c r="DC17" s="713"/>
      <c r="DD17" s="686" t="s">
        <v>126</v>
      </c>
      <c r="DE17" s="681"/>
      <c r="DF17" s="681"/>
      <c r="DG17" s="681"/>
      <c r="DH17" s="681"/>
      <c r="DI17" s="681"/>
      <c r="DJ17" s="681"/>
      <c r="DK17" s="681"/>
      <c r="DL17" s="681"/>
      <c r="DM17" s="681"/>
      <c r="DN17" s="681"/>
      <c r="DO17" s="681"/>
      <c r="DP17" s="682"/>
      <c r="DQ17" s="686">
        <v>2325530</v>
      </c>
      <c r="DR17" s="681"/>
      <c r="DS17" s="681"/>
      <c r="DT17" s="681"/>
      <c r="DU17" s="681"/>
      <c r="DV17" s="681"/>
      <c r="DW17" s="681"/>
      <c r="DX17" s="681"/>
      <c r="DY17" s="681"/>
      <c r="DZ17" s="681"/>
      <c r="EA17" s="681"/>
      <c r="EB17" s="681"/>
      <c r="EC17" s="726"/>
    </row>
    <row r="18" spans="2:133" ht="11.25" customHeight="1" x14ac:dyDescent="0.15">
      <c r="B18" s="677" t="s">
        <v>264</v>
      </c>
      <c r="C18" s="678"/>
      <c r="D18" s="678"/>
      <c r="E18" s="678"/>
      <c r="F18" s="678"/>
      <c r="G18" s="678"/>
      <c r="H18" s="678"/>
      <c r="I18" s="678"/>
      <c r="J18" s="678"/>
      <c r="K18" s="678"/>
      <c r="L18" s="678"/>
      <c r="M18" s="678"/>
      <c r="N18" s="678"/>
      <c r="O18" s="678"/>
      <c r="P18" s="678"/>
      <c r="Q18" s="679"/>
      <c r="R18" s="680">
        <v>43755</v>
      </c>
      <c r="S18" s="681"/>
      <c r="T18" s="681"/>
      <c r="U18" s="681"/>
      <c r="V18" s="681"/>
      <c r="W18" s="681"/>
      <c r="X18" s="681"/>
      <c r="Y18" s="682"/>
      <c r="Z18" s="713">
        <v>0.2</v>
      </c>
      <c r="AA18" s="713"/>
      <c r="AB18" s="713"/>
      <c r="AC18" s="713"/>
      <c r="AD18" s="714">
        <v>43755</v>
      </c>
      <c r="AE18" s="714"/>
      <c r="AF18" s="714"/>
      <c r="AG18" s="714"/>
      <c r="AH18" s="714"/>
      <c r="AI18" s="714"/>
      <c r="AJ18" s="714"/>
      <c r="AK18" s="714"/>
      <c r="AL18" s="683">
        <v>0.4</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126</v>
      </c>
      <c r="BP18" s="713"/>
      <c r="BQ18" s="713"/>
      <c r="BR18" s="713"/>
      <c r="BS18" s="686" t="s">
        <v>230</v>
      </c>
      <c r="BT18" s="681"/>
      <c r="BU18" s="681"/>
      <c r="BV18" s="681"/>
      <c r="BW18" s="681"/>
      <c r="BX18" s="681"/>
      <c r="BY18" s="681"/>
      <c r="BZ18" s="681"/>
      <c r="CA18" s="681"/>
      <c r="CB18" s="726"/>
      <c r="CD18" s="727" t="s">
        <v>266</v>
      </c>
      <c r="CE18" s="724"/>
      <c r="CF18" s="724"/>
      <c r="CG18" s="724"/>
      <c r="CH18" s="724"/>
      <c r="CI18" s="724"/>
      <c r="CJ18" s="724"/>
      <c r="CK18" s="724"/>
      <c r="CL18" s="724"/>
      <c r="CM18" s="724"/>
      <c r="CN18" s="724"/>
      <c r="CO18" s="724"/>
      <c r="CP18" s="724"/>
      <c r="CQ18" s="725"/>
      <c r="CR18" s="680" t="s">
        <v>230</v>
      </c>
      <c r="CS18" s="681"/>
      <c r="CT18" s="681"/>
      <c r="CU18" s="681"/>
      <c r="CV18" s="681"/>
      <c r="CW18" s="681"/>
      <c r="CX18" s="681"/>
      <c r="CY18" s="682"/>
      <c r="CZ18" s="713" t="s">
        <v>126</v>
      </c>
      <c r="DA18" s="713"/>
      <c r="DB18" s="713"/>
      <c r="DC18" s="713"/>
      <c r="DD18" s="686" t="s">
        <v>230</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6"/>
    </row>
    <row r="19" spans="2:133" ht="11.25" customHeight="1" x14ac:dyDescent="0.15">
      <c r="B19" s="677" t="s">
        <v>267</v>
      </c>
      <c r="C19" s="678"/>
      <c r="D19" s="678"/>
      <c r="E19" s="678"/>
      <c r="F19" s="678"/>
      <c r="G19" s="678"/>
      <c r="H19" s="678"/>
      <c r="I19" s="678"/>
      <c r="J19" s="678"/>
      <c r="K19" s="678"/>
      <c r="L19" s="678"/>
      <c r="M19" s="678"/>
      <c r="N19" s="678"/>
      <c r="O19" s="678"/>
      <c r="P19" s="678"/>
      <c r="Q19" s="679"/>
      <c r="R19" s="680">
        <v>33095</v>
      </c>
      <c r="S19" s="681"/>
      <c r="T19" s="681"/>
      <c r="U19" s="681"/>
      <c r="V19" s="681"/>
      <c r="W19" s="681"/>
      <c r="X19" s="681"/>
      <c r="Y19" s="682"/>
      <c r="Z19" s="713">
        <v>0.1</v>
      </c>
      <c r="AA19" s="713"/>
      <c r="AB19" s="713"/>
      <c r="AC19" s="713"/>
      <c r="AD19" s="714">
        <v>33095</v>
      </c>
      <c r="AE19" s="714"/>
      <c r="AF19" s="714"/>
      <c r="AG19" s="714"/>
      <c r="AH19" s="714"/>
      <c r="AI19" s="714"/>
      <c r="AJ19" s="714"/>
      <c r="AK19" s="714"/>
      <c r="AL19" s="683">
        <v>0.3</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10126</v>
      </c>
      <c r="BH19" s="681"/>
      <c r="BI19" s="681"/>
      <c r="BJ19" s="681"/>
      <c r="BK19" s="681"/>
      <c r="BL19" s="681"/>
      <c r="BM19" s="681"/>
      <c r="BN19" s="682"/>
      <c r="BO19" s="713">
        <v>0.2</v>
      </c>
      <c r="BP19" s="713"/>
      <c r="BQ19" s="713"/>
      <c r="BR19" s="713"/>
      <c r="BS19" s="686" t="s">
        <v>230</v>
      </c>
      <c r="BT19" s="681"/>
      <c r="BU19" s="681"/>
      <c r="BV19" s="681"/>
      <c r="BW19" s="681"/>
      <c r="BX19" s="681"/>
      <c r="BY19" s="681"/>
      <c r="BZ19" s="681"/>
      <c r="CA19" s="681"/>
      <c r="CB19" s="726"/>
      <c r="CD19" s="727" t="s">
        <v>269</v>
      </c>
      <c r="CE19" s="724"/>
      <c r="CF19" s="724"/>
      <c r="CG19" s="724"/>
      <c r="CH19" s="724"/>
      <c r="CI19" s="724"/>
      <c r="CJ19" s="724"/>
      <c r="CK19" s="724"/>
      <c r="CL19" s="724"/>
      <c r="CM19" s="724"/>
      <c r="CN19" s="724"/>
      <c r="CO19" s="724"/>
      <c r="CP19" s="724"/>
      <c r="CQ19" s="725"/>
      <c r="CR19" s="680" t="s">
        <v>135</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6"/>
    </row>
    <row r="20" spans="2:133" ht="11.25" customHeight="1" x14ac:dyDescent="0.15">
      <c r="B20" s="677" t="s">
        <v>270</v>
      </c>
      <c r="C20" s="678"/>
      <c r="D20" s="678"/>
      <c r="E20" s="678"/>
      <c r="F20" s="678"/>
      <c r="G20" s="678"/>
      <c r="H20" s="678"/>
      <c r="I20" s="678"/>
      <c r="J20" s="678"/>
      <c r="K20" s="678"/>
      <c r="L20" s="678"/>
      <c r="M20" s="678"/>
      <c r="N20" s="678"/>
      <c r="O20" s="678"/>
      <c r="P20" s="678"/>
      <c r="Q20" s="679"/>
      <c r="R20" s="680">
        <v>6743</v>
      </c>
      <c r="S20" s="681"/>
      <c r="T20" s="681"/>
      <c r="U20" s="681"/>
      <c r="V20" s="681"/>
      <c r="W20" s="681"/>
      <c r="X20" s="681"/>
      <c r="Y20" s="682"/>
      <c r="Z20" s="713">
        <v>0</v>
      </c>
      <c r="AA20" s="713"/>
      <c r="AB20" s="713"/>
      <c r="AC20" s="713"/>
      <c r="AD20" s="714">
        <v>6743</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10126</v>
      </c>
      <c r="BH20" s="681"/>
      <c r="BI20" s="681"/>
      <c r="BJ20" s="681"/>
      <c r="BK20" s="681"/>
      <c r="BL20" s="681"/>
      <c r="BM20" s="681"/>
      <c r="BN20" s="682"/>
      <c r="BO20" s="713">
        <v>0.2</v>
      </c>
      <c r="BP20" s="713"/>
      <c r="BQ20" s="713"/>
      <c r="BR20" s="713"/>
      <c r="BS20" s="686" t="s">
        <v>230</v>
      </c>
      <c r="BT20" s="681"/>
      <c r="BU20" s="681"/>
      <c r="BV20" s="681"/>
      <c r="BW20" s="681"/>
      <c r="BX20" s="681"/>
      <c r="BY20" s="681"/>
      <c r="BZ20" s="681"/>
      <c r="CA20" s="681"/>
      <c r="CB20" s="726"/>
      <c r="CD20" s="727" t="s">
        <v>272</v>
      </c>
      <c r="CE20" s="724"/>
      <c r="CF20" s="724"/>
      <c r="CG20" s="724"/>
      <c r="CH20" s="724"/>
      <c r="CI20" s="724"/>
      <c r="CJ20" s="724"/>
      <c r="CK20" s="724"/>
      <c r="CL20" s="724"/>
      <c r="CM20" s="724"/>
      <c r="CN20" s="724"/>
      <c r="CO20" s="724"/>
      <c r="CP20" s="724"/>
      <c r="CQ20" s="725"/>
      <c r="CR20" s="680">
        <v>25900955</v>
      </c>
      <c r="CS20" s="681"/>
      <c r="CT20" s="681"/>
      <c r="CU20" s="681"/>
      <c r="CV20" s="681"/>
      <c r="CW20" s="681"/>
      <c r="CX20" s="681"/>
      <c r="CY20" s="682"/>
      <c r="CZ20" s="713">
        <v>100</v>
      </c>
      <c r="DA20" s="713"/>
      <c r="DB20" s="713"/>
      <c r="DC20" s="713"/>
      <c r="DD20" s="686">
        <v>3278266</v>
      </c>
      <c r="DE20" s="681"/>
      <c r="DF20" s="681"/>
      <c r="DG20" s="681"/>
      <c r="DH20" s="681"/>
      <c r="DI20" s="681"/>
      <c r="DJ20" s="681"/>
      <c r="DK20" s="681"/>
      <c r="DL20" s="681"/>
      <c r="DM20" s="681"/>
      <c r="DN20" s="681"/>
      <c r="DO20" s="681"/>
      <c r="DP20" s="682"/>
      <c r="DQ20" s="686">
        <v>13920670</v>
      </c>
      <c r="DR20" s="681"/>
      <c r="DS20" s="681"/>
      <c r="DT20" s="681"/>
      <c r="DU20" s="681"/>
      <c r="DV20" s="681"/>
      <c r="DW20" s="681"/>
      <c r="DX20" s="681"/>
      <c r="DY20" s="681"/>
      <c r="DZ20" s="681"/>
      <c r="EA20" s="681"/>
      <c r="EB20" s="681"/>
      <c r="EC20" s="726"/>
    </row>
    <row r="21" spans="2:133" ht="11.25" customHeight="1" x14ac:dyDescent="0.15">
      <c r="B21" s="677" t="s">
        <v>273</v>
      </c>
      <c r="C21" s="678"/>
      <c r="D21" s="678"/>
      <c r="E21" s="678"/>
      <c r="F21" s="678"/>
      <c r="G21" s="678"/>
      <c r="H21" s="678"/>
      <c r="I21" s="678"/>
      <c r="J21" s="678"/>
      <c r="K21" s="678"/>
      <c r="L21" s="678"/>
      <c r="M21" s="678"/>
      <c r="N21" s="678"/>
      <c r="O21" s="678"/>
      <c r="P21" s="678"/>
      <c r="Q21" s="679"/>
      <c r="R21" s="680">
        <v>3917</v>
      </c>
      <c r="S21" s="681"/>
      <c r="T21" s="681"/>
      <c r="U21" s="681"/>
      <c r="V21" s="681"/>
      <c r="W21" s="681"/>
      <c r="X21" s="681"/>
      <c r="Y21" s="682"/>
      <c r="Z21" s="713">
        <v>0</v>
      </c>
      <c r="AA21" s="713"/>
      <c r="AB21" s="713"/>
      <c r="AC21" s="713"/>
      <c r="AD21" s="714">
        <v>3917</v>
      </c>
      <c r="AE21" s="714"/>
      <c r="AF21" s="714"/>
      <c r="AG21" s="714"/>
      <c r="AH21" s="714"/>
      <c r="AI21" s="714"/>
      <c r="AJ21" s="714"/>
      <c r="AK21" s="714"/>
      <c r="AL21" s="683">
        <v>0</v>
      </c>
      <c r="AM21" s="684"/>
      <c r="AN21" s="684"/>
      <c r="AO21" s="715"/>
      <c r="AP21" s="775" t="s">
        <v>274</v>
      </c>
      <c r="AQ21" s="782"/>
      <c r="AR21" s="782"/>
      <c r="AS21" s="782"/>
      <c r="AT21" s="782"/>
      <c r="AU21" s="782"/>
      <c r="AV21" s="782"/>
      <c r="AW21" s="782"/>
      <c r="AX21" s="782"/>
      <c r="AY21" s="782"/>
      <c r="AZ21" s="782"/>
      <c r="BA21" s="782"/>
      <c r="BB21" s="782"/>
      <c r="BC21" s="782"/>
      <c r="BD21" s="782"/>
      <c r="BE21" s="782"/>
      <c r="BF21" s="777"/>
      <c r="BG21" s="680">
        <v>10126</v>
      </c>
      <c r="BH21" s="681"/>
      <c r="BI21" s="681"/>
      <c r="BJ21" s="681"/>
      <c r="BK21" s="681"/>
      <c r="BL21" s="681"/>
      <c r="BM21" s="681"/>
      <c r="BN21" s="682"/>
      <c r="BO21" s="713">
        <v>0.2</v>
      </c>
      <c r="BP21" s="713"/>
      <c r="BQ21" s="713"/>
      <c r="BR21" s="713"/>
      <c r="BS21" s="686" t="s">
        <v>135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7379759</v>
      </c>
      <c r="S22" s="681"/>
      <c r="T22" s="681"/>
      <c r="U22" s="681"/>
      <c r="V22" s="681"/>
      <c r="W22" s="681"/>
      <c r="X22" s="681"/>
      <c r="Y22" s="682"/>
      <c r="Z22" s="713">
        <v>27.3</v>
      </c>
      <c r="AA22" s="713"/>
      <c r="AB22" s="713"/>
      <c r="AC22" s="713"/>
      <c r="AD22" s="714">
        <v>6550888</v>
      </c>
      <c r="AE22" s="714"/>
      <c r="AF22" s="714"/>
      <c r="AG22" s="714"/>
      <c r="AH22" s="714"/>
      <c r="AI22" s="714"/>
      <c r="AJ22" s="714"/>
      <c r="AK22" s="714"/>
      <c r="AL22" s="683">
        <v>52.8</v>
      </c>
      <c r="AM22" s="684"/>
      <c r="AN22" s="684"/>
      <c r="AO22" s="715"/>
      <c r="AP22" s="775" t="s">
        <v>276</v>
      </c>
      <c r="AQ22" s="782"/>
      <c r="AR22" s="782"/>
      <c r="AS22" s="782"/>
      <c r="AT22" s="782"/>
      <c r="AU22" s="782"/>
      <c r="AV22" s="782"/>
      <c r="AW22" s="782"/>
      <c r="AX22" s="782"/>
      <c r="AY22" s="782"/>
      <c r="AZ22" s="782"/>
      <c r="BA22" s="782"/>
      <c r="BB22" s="782"/>
      <c r="BC22" s="782"/>
      <c r="BD22" s="782"/>
      <c r="BE22" s="782"/>
      <c r="BF22" s="777"/>
      <c r="BG22" s="680" t="s">
        <v>230</v>
      </c>
      <c r="BH22" s="681"/>
      <c r="BI22" s="681"/>
      <c r="BJ22" s="681"/>
      <c r="BK22" s="681"/>
      <c r="BL22" s="681"/>
      <c r="BM22" s="681"/>
      <c r="BN22" s="682"/>
      <c r="BO22" s="713" t="s">
        <v>230</v>
      </c>
      <c r="BP22" s="713"/>
      <c r="BQ22" s="713"/>
      <c r="BR22" s="713"/>
      <c r="BS22" s="686" t="s">
        <v>126</v>
      </c>
      <c r="BT22" s="681"/>
      <c r="BU22" s="681"/>
      <c r="BV22" s="681"/>
      <c r="BW22" s="681"/>
      <c r="BX22" s="681"/>
      <c r="BY22" s="681"/>
      <c r="BZ22" s="681"/>
      <c r="CA22" s="681"/>
      <c r="CB22" s="726"/>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6550888</v>
      </c>
      <c r="S23" s="681"/>
      <c r="T23" s="681"/>
      <c r="U23" s="681"/>
      <c r="V23" s="681"/>
      <c r="W23" s="681"/>
      <c r="X23" s="681"/>
      <c r="Y23" s="682"/>
      <c r="Z23" s="713">
        <v>24.2</v>
      </c>
      <c r="AA23" s="713"/>
      <c r="AB23" s="713"/>
      <c r="AC23" s="713"/>
      <c r="AD23" s="714">
        <v>6550888</v>
      </c>
      <c r="AE23" s="714"/>
      <c r="AF23" s="714"/>
      <c r="AG23" s="714"/>
      <c r="AH23" s="714"/>
      <c r="AI23" s="714"/>
      <c r="AJ23" s="714"/>
      <c r="AK23" s="714"/>
      <c r="AL23" s="683">
        <v>52.8</v>
      </c>
      <c r="AM23" s="684"/>
      <c r="AN23" s="684"/>
      <c r="AO23" s="715"/>
      <c r="AP23" s="775" t="s">
        <v>279</v>
      </c>
      <c r="AQ23" s="782"/>
      <c r="AR23" s="782"/>
      <c r="AS23" s="782"/>
      <c r="AT23" s="782"/>
      <c r="AU23" s="782"/>
      <c r="AV23" s="782"/>
      <c r="AW23" s="782"/>
      <c r="AX23" s="782"/>
      <c r="AY23" s="782"/>
      <c r="AZ23" s="782"/>
      <c r="BA23" s="782"/>
      <c r="BB23" s="782"/>
      <c r="BC23" s="782"/>
      <c r="BD23" s="782"/>
      <c r="BE23" s="782"/>
      <c r="BF23" s="777"/>
      <c r="BG23" s="680" t="s">
        <v>126</v>
      </c>
      <c r="BH23" s="681"/>
      <c r="BI23" s="681"/>
      <c r="BJ23" s="681"/>
      <c r="BK23" s="681"/>
      <c r="BL23" s="681"/>
      <c r="BM23" s="681"/>
      <c r="BN23" s="682"/>
      <c r="BO23" s="713" t="s">
        <v>230</v>
      </c>
      <c r="BP23" s="713"/>
      <c r="BQ23" s="713"/>
      <c r="BR23" s="713"/>
      <c r="BS23" s="686" t="s">
        <v>135</v>
      </c>
      <c r="BT23" s="681"/>
      <c r="BU23" s="681"/>
      <c r="BV23" s="681"/>
      <c r="BW23" s="681"/>
      <c r="BX23" s="681"/>
      <c r="BY23" s="681"/>
      <c r="BZ23" s="681"/>
      <c r="CA23" s="681"/>
      <c r="CB23" s="726"/>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828709</v>
      </c>
      <c r="S24" s="681"/>
      <c r="T24" s="681"/>
      <c r="U24" s="681"/>
      <c r="V24" s="681"/>
      <c r="W24" s="681"/>
      <c r="X24" s="681"/>
      <c r="Y24" s="682"/>
      <c r="Z24" s="713">
        <v>3.1</v>
      </c>
      <c r="AA24" s="713"/>
      <c r="AB24" s="713"/>
      <c r="AC24" s="713"/>
      <c r="AD24" s="714" t="s">
        <v>126</v>
      </c>
      <c r="AE24" s="714"/>
      <c r="AF24" s="714"/>
      <c r="AG24" s="714"/>
      <c r="AH24" s="714"/>
      <c r="AI24" s="714"/>
      <c r="AJ24" s="714"/>
      <c r="AK24" s="714"/>
      <c r="AL24" s="683" t="s">
        <v>230</v>
      </c>
      <c r="AM24" s="684"/>
      <c r="AN24" s="684"/>
      <c r="AO24" s="715"/>
      <c r="AP24" s="775" t="s">
        <v>286</v>
      </c>
      <c r="AQ24" s="782"/>
      <c r="AR24" s="782"/>
      <c r="AS24" s="782"/>
      <c r="AT24" s="782"/>
      <c r="AU24" s="782"/>
      <c r="AV24" s="782"/>
      <c r="AW24" s="782"/>
      <c r="AX24" s="782"/>
      <c r="AY24" s="782"/>
      <c r="AZ24" s="782"/>
      <c r="BA24" s="782"/>
      <c r="BB24" s="782"/>
      <c r="BC24" s="782"/>
      <c r="BD24" s="782"/>
      <c r="BE24" s="782"/>
      <c r="BF24" s="777"/>
      <c r="BG24" s="680" t="s">
        <v>230</v>
      </c>
      <c r="BH24" s="681"/>
      <c r="BI24" s="681"/>
      <c r="BJ24" s="681"/>
      <c r="BK24" s="681"/>
      <c r="BL24" s="681"/>
      <c r="BM24" s="681"/>
      <c r="BN24" s="682"/>
      <c r="BO24" s="713" t="s">
        <v>126</v>
      </c>
      <c r="BP24" s="713"/>
      <c r="BQ24" s="713"/>
      <c r="BR24" s="713"/>
      <c r="BS24" s="686" t="s">
        <v>230</v>
      </c>
      <c r="BT24" s="681"/>
      <c r="BU24" s="681"/>
      <c r="BV24" s="681"/>
      <c r="BW24" s="681"/>
      <c r="BX24" s="681"/>
      <c r="BY24" s="681"/>
      <c r="BZ24" s="681"/>
      <c r="CA24" s="681"/>
      <c r="CB24" s="726"/>
      <c r="CD24" s="738" t="s">
        <v>287</v>
      </c>
      <c r="CE24" s="739"/>
      <c r="CF24" s="739"/>
      <c r="CG24" s="739"/>
      <c r="CH24" s="739"/>
      <c r="CI24" s="739"/>
      <c r="CJ24" s="739"/>
      <c r="CK24" s="739"/>
      <c r="CL24" s="739"/>
      <c r="CM24" s="739"/>
      <c r="CN24" s="739"/>
      <c r="CO24" s="739"/>
      <c r="CP24" s="739"/>
      <c r="CQ24" s="740"/>
      <c r="CR24" s="735">
        <v>10151261</v>
      </c>
      <c r="CS24" s="736"/>
      <c r="CT24" s="736"/>
      <c r="CU24" s="736"/>
      <c r="CV24" s="736"/>
      <c r="CW24" s="736"/>
      <c r="CX24" s="736"/>
      <c r="CY24" s="779"/>
      <c r="CZ24" s="780">
        <v>39.200000000000003</v>
      </c>
      <c r="DA24" s="751"/>
      <c r="DB24" s="751"/>
      <c r="DC24" s="783"/>
      <c r="DD24" s="778">
        <v>6912659</v>
      </c>
      <c r="DE24" s="736"/>
      <c r="DF24" s="736"/>
      <c r="DG24" s="736"/>
      <c r="DH24" s="736"/>
      <c r="DI24" s="736"/>
      <c r="DJ24" s="736"/>
      <c r="DK24" s="779"/>
      <c r="DL24" s="778">
        <v>6788919</v>
      </c>
      <c r="DM24" s="736"/>
      <c r="DN24" s="736"/>
      <c r="DO24" s="736"/>
      <c r="DP24" s="736"/>
      <c r="DQ24" s="736"/>
      <c r="DR24" s="736"/>
      <c r="DS24" s="736"/>
      <c r="DT24" s="736"/>
      <c r="DU24" s="736"/>
      <c r="DV24" s="779"/>
      <c r="DW24" s="780">
        <v>52.6</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v>162</v>
      </c>
      <c r="S25" s="681"/>
      <c r="T25" s="681"/>
      <c r="U25" s="681"/>
      <c r="V25" s="681"/>
      <c r="W25" s="681"/>
      <c r="X25" s="681"/>
      <c r="Y25" s="682"/>
      <c r="Z25" s="713">
        <v>0</v>
      </c>
      <c r="AA25" s="713"/>
      <c r="AB25" s="713"/>
      <c r="AC25" s="713"/>
      <c r="AD25" s="714" t="s">
        <v>230</v>
      </c>
      <c r="AE25" s="714"/>
      <c r="AF25" s="714"/>
      <c r="AG25" s="714"/>
      <c r="AH25" s="714"/>
      <c r="AI25" s="714"/>
      <c r="AJ25" s="714"/>
      <c r="AK25" s="714"/>
      <c r="AL25" s="683" t="s">
        <v>230</v>
      </c>
      <c r="AM25" s="684"/>
      <c r="AN25" s="684"/>
      <c r="AO25" s="715"/>
      <c r="AP25" s="775" t="s">
        <v>289</v>
      </c>
      <c r="AQ25" s="782"/>
      <c r="AR25" s="782"/>
      <c r="AS25" s="782"/>
      <c r="AT25" s="782"/>
      <c r="AU25" s="782"/>
      <c r="AV25" s="782"/>
      <c r="AW25" s="782"/>
      <c r="AX25" s="782"/>
      <c r="AY25" s="782"/>
      <c r="AZ25" s="782"/>
      <c r="BA25" s="782"/>
      <c r="BB25" s="782"/>
      <c r="BC25" s="782"/>
      <c r="BD25" s="782"/>
      <c r="BE25" s="782"/>
      <c r="BF25" s="777"/>
      <c r="BG25" s="680" t="s">
        <v>135</v>
      </c>
      <c r="BH25" s="681"/>
      <c r="BI25" s="681"/>
      <c r="BJ25" s="681"/>
      <c r="BK25" s="681"/>
      <c r="BL25" s="681"/>
      <c r="BM25" s="681"/>
      <c r="BN25" s="682"/>
      <c r="BO25" s="713" t="s">
        <v>135</v>
      </c>
      <c r="BP25" s="713"/>
      <c r="BQ25" s="713"/>
      <c r="BR25" s="713"/>
      <c r="BS25" s="686" t="s">
        <v>230</v>
      </c>
      <c r="BT25" s="681"/>
      <c r="BU25" s="681"/>
      <c r="BV25" s="681"/>
      <c r="BW25" s="681"/>
      <c r="BX25" s="681"/>
      <c r="BY25" s="681"/>
      <c r="BZ25" s="681"/>
      <c r="CA25" s="681"/>
      <c r="CB25" s="726"/>
      <c r="CD25" s="727" t="s">
        <v>290</v>
      </c>
      <c r="CE25" s="724"/>
      <c r="CF25" s="724"/>
      <c r="CG25" s="724"/>
      <c r="CH25" s="724"/>
      <c r="CI25" s="724"/>
      <c r="CJ25" s="724"/>
      <c r="CK25" s="724"/>
      <c r="CL25" s="724"/>
      <c r="CM25" s="724"/>
      <c r="CN25" s="724"/>
      <c r="CO25" s="724"/>
      <c r="CP25" s="724"/>
      <c r="CQ25" s="725"/>
      <c r="CR25" s="680">
        <v>3425314</v>
      </c>
      <c r="CS25" s="699"/>
      <c r="CT25" s="699"/>
      <c r="CU25" s="699"/>
      <c r="CV25" s="699"/>
      <c r="CW25" s="699"/>
      <c r="CX25" s="699"/>
      <c r="CY25" s="700"/>
      <c r="CZ25" s="683">
        <v>13.2</v>
      </c>
      <c r="DA25" s="701"/>
      <c r="DB25" s="701"/>
      <c r="DC25" s="702"/>
      <c r="DD25" s="686">
        <v>3237497</v>
      </c>
      <c r="DE25" s="699"/>
      <c r="DF25" s="699"/>
      <c r="DG25" s="699"/>
      <c r="DH25" s="699"/>
      <c r="DI25" s="699"/>
      <c r="DJ25" s="699"/>
      <c r="DK25" s="700"/>
      <c r="DL25" s="686">
        <v>3196927</v>
      </c>
      <c r="DM25" s="699"/>
      <c r="DN25" s="699"/>
      <c r="DO25" s="699"/>
      <c r="DP25" s="699"/>
      <c r="DQ25" s="699"/>
      <c r="DR25" s="699"/>
      <c r="DS25" s="699"/>
      <c r="DT25" s="699"/>
      <c r="DU25" s="699"/>
      <c r="DV25" s="700"/>
      <c r="DW25" s="683">
        <v>24.8</v>
      </c>
      <c r="DX25" s="701"/>
      <c r="DY25" s="701"/>
      <c r="DZ25" s="701"/>
      <c r="EA25" s="701"/>
      <c r="EB25" s="701"/>
      <c r="EC25" s="719"/>
    </row>
    <row r="26" spans="2:133" ht="11.25" customHeight="1" x14ac:dyDescent="0.15">
      <c r="B26" s="677" t="s">
        <v>291</v>
      </c>
      <c r="C26" s="678"/>
      <c r="D26" s="678"/>
      <c r="E26" s="678"/>
      <c r="F26" s="678"/>
      <c r="G26" s="678"/>
      <c r="H26" s="678"/>
      <c r="I26" s="678"/>
      <c r="J26" s="678"/>
      <c r="K26" s="678"/>
      <c r="L26" s="678"/>
      <c r="M26" s="678"/>
      <c r="N26" s="678"/>
      <c r="O26" s="678"/>
      <c r="P26" s="678"/>
      <c r="Q26" s="679"/>
      <c r="R26" s="680">
        <v>13208630</v>
      </c>
      <c r="S26" s="681"/>
      <c r="T26" s="681"/>
      <c r="U26" s="681"/>
      <c r="V26" s="681"/>
      <c r="W26" s="681"/>
      <c r="X26" s="681"/>
      <c r="Y26" s="682"/>
      <c r="Z26" s="713">
        <v>48.8</v>
      </c>
      <c r="AA26" s="713"/>
      <c r="AB26" s="713"/>
      <c r="AC26" s="713"/>
      <c r="AD26" s="714">
        <v>12379759</v>
      </c>
      <c r="AE26" s="714"/>
      <c r="AF26" s="714"/>
      <c r="AG26" s="714"/>
      <c r="AH26" s="714"/>
      <c r="AI26" s="714"/>
      <c r="AJ26" s="714"/>
      <c r="AK26" s="714"/>
      <c r="AL26" s="683">
        <v>99.7</v>
      </c>
      <c r="AM26" s="684"/>
      <c r="AN26" s="684"/>
      <c r="AO26" s="715"/>
      <c r="AP26" s="775" t="s">
        <v>292</v>
      </c>
      <c r="AQ26" s="776"/>
      <c r="AR26" s="776"/>
      <c r="AS26" s="776"/>
      <c r="AT26" s="776"/>
      <c r="AU26" s="776"/>
      <c r="AV26" s="776"/>
      <c r="AW26" s="776"/>
      <c r="AX26" s="776"/>
      <c r="AY26" s="776"/>
      <c r="AZ26" s="776"/>
      <c r="BA26" s="776"/>
      <c r="BB26" s="776"/>
      <c r="BC26" s="776"/>
      <c r="BD26" s="776"/>
      <c r="BE26" s="776"/>
      <c r="BF26" s="777"/>
      <c r="BG26" s="680" t="s">
        <v>135</v>
      </c>
      <c r="BH26" s="681"/>
      <c r="BI26" s="681"/>
      <c r="BJ26" s="681"/>
      <c r="BK26" s="681"/>
      <c r="BL26" s="681"/>
      <c r="BM26" s="681"/>
      <c r="BN26" s="682"/>
      <c r="BO26" s="713" t="s">
        <v>126</v>
      </c>
      <c r="BP26" s="713"/>
      <c r="BQ26" s="713"/>
      <c r="BR26" s="713"/>
      <c r="BS26" s="686" t="s">
        <v>230</v>
      </c>
      <c r="BT26" s="681"/>
      <c r="BU26" s="681"/>
      <c r="BV26" s="681"/>
      <c r="BW26" s="681"/>
      <c r="BX26" s="681"/>
      <c r="BY26" s="681"/>
      <c r="BZ26" s="681"/>
      <c r="CA26" s="681"/>
      <c r="CB26" s="726"/>
      <c r="CD26" s="727" t="s">
        <v>293</v>
      </c>
      <c r="CE26" s="724"/>
      <c r="CF26" s="724"/>
      <c r="CG26" s="724"/>
      <c r="CH26" s="724"/>
      <c r="CI26" s="724"/>
      <c r="CJ26" s="724"/>
      <c r="CK26" s="724"/>
      <c r="CL26" s="724"/>
      <c r="CM26" s="724"/>
      <c r="CN26" s="724"/>
      <c r="CO26" s="724"/>
      <c r="CP26" s="724"/>
      <c r="CQ26" s="725"/>
      <c r="CR26" s="680">
        <v>2254778</v>
      </c>
      <c r="CS26" s="681"/>
      <c r="CT26" s="681"/>
      <c r="CU26" s="681"/>
      <c r="CV26" s="681"/>
      <c r="CW26" s="681"/>
      <c r="CX26" s="681"/>
      <c r="CY26" s="682"/>
      <c r="CZ26" s="683">
        <v>8.6999999999999993</v>
      </c>
      <c r="DA26" s="701"/>
      <c r="DB26" s="701"/>
      <c r="DC26" s="702"/>
      <c r="DD26" s="686">
        <v>2125629</v>
      </c>
      <c r="DE26" s="681"/>
      <c r="DF26" s="681"/>
      <c r="DG26" s="681"/>
      <c r="DH26" s="681"/>
      <c r="DI26" s="681"/>
      <c r="DJ26" s="681"/>
      <c r="DK26" s="682"/>
      <c r="DL26" s="686" t="s">
        <v>126</v>
      </c>
      <c r="DM26" s="681"/>
      <c r="DN26" s="681"/>
      <c r="DO26" s="681"/>
      <c r="DP26" s="681"/>
      <c r="DQ26" s="681"/>
      <c r="DR26" s="681"/>
      <c r="DS26" s="681"/>
      <c r="DT26" s="681"/>
      <c r="DU26" s="681"/>
      <c r="DV26" s="682"/>
      <c r="DW26" s="683" t="s">
        <v>230</v>
      </c>
      <c r="DX26" s="701"/>
      <c r="DY26" s="701"/>
      <c r="DZ26" s="701"/>
      <c r="EA26" s="701"/>
      <c r="EB26" s="701"/>
      <c r="EC26" s="719"/>
    </row>
    <row r="27" spans="2:133" ht="11.25" customHeight="1" x14ac:dyDescent="0.15">
      <c r="B27" s="677" t="s">
        <v>294</v>
      </c>
      <c r="C27" s="678"/>
      <c r="D27" s="678"/>
      <c r="E27" s="678"/>
      <c r="F27" s="678"/>
      <c r="G27" s="678"/>
      <c r="H27" s="678"/>
      <c r="I27" s="678"/>
      <c r="J27" s="678"/>
      <c r="K27" s="678"/>
      <c r="L27" s="678"/>
      <c r="M27" s="678"/>
      <c r="N27" s="678"/>
      <c r="O27" s="678"/>
      <c r="P27" s="678"/>
      <c r="Q27" s="679"/>
      <c r="R27" s="680">
        <v>4478</v>
      </c>
      <c r="S27" s="681"/>
      <c r="T27" s="681"/>
      <c r="U27" s="681"/>
      <c r="V27" s="681"/>
      <c r="W27" s="681"/>
      <c r="X27" s="681"/>
      <c r="Y27" s="682"/>
      <c r="Z27" s="713">
        <v>0</v>
      </c>
      <c r="AA27" s="713"/>
      <c r="AB27" s="713"/>
      <c r="AC27" s="713"/>
      <c r="AD27" s="714">
        <v>4478</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4527224</v>
      </c>
      <c r="BH27" s="681"/>
      <c r="BI27" s="681"/>
      <c r="BJ27" s="681"/>
      <c r="BK27" s="681"/>
      <c r="BL27" s="681"/>
      <c r="BM27" s="681"/>
      <c r="BN27" s="682"/>
      <c r="BO27" s="713">
        <v>100</v>
      </c>
      <c r="BP27" s="713"/>
      <c r="BQ27" s="713"/>
      <c r="BR27" s="713"/>
      <c r="BS27" s="686">
        <v>32351</v>
      </c>
      <c r="BT27" s="681"/>
      <c r="BU27" s="681"/>
      <c r="BV27" s="681"/>
      <c r="BW27" s="681"/>
      <c r="BX27" s="681"/>
      <c r="BY27" s="681"/>
      <c r="BZ27" s="681"/>
      <c r="CA27" s="681"/>
      <c r="CB27" s="726"/>
      <c r="CD27" s="727" t="s">
        <v>296</v>
      </c>
      <c r="CE27" s="724"/>
      <c r="CF27" s="724"/>
      <c r="CG27" s="724"/>
      <c r="CH27" s="724"/>
      <c r="CI27" s="724"/>
      <c r="CJ27" s="724"/>
      <c r="CK27" s="724"/>
      <c r="CL27" s="724"/>
      <c r="CM27" s="724"/>
      <c r="CN27" s="724"/>
      <c r="CO27" s="724"/>
      <c r="CP27" s="724"/>
      <c r="CQ27" s="725"/>
      <c r="CR27" s="680">
        <v>4360417</v>
      </c>
      <c r="CS27" s="699"/>
      <c r="CT27" s="699"/>
      <c r="CU27" s="699"/>
      <c r="CV27" s="699"/>
      <c r="CW27" s="699"/>
      <c r="CX27" s="699"/>
      <c r="CY27" s="700"/>
      <c r="CZ27" s="683">
        <v>16.8</v>
      </c>
      <c r="DA27" s="701"/>
      <c r="DB27" s="701"/>
      <c r="DC27" s="702"/>
      <c r="DD27" s="686">
        <v>1349632</v>
      </c>
      <c r="DE27" s="699"/>
      <c r="DF27" s="699"/>
      <c r="DG27" s="699"/>
      <c r="DH27" s="699"/>
      <c r="DI27" s="699"/>
      <c r="DJ27" s="699"/>
      <c r="DK27" s="700"/>
      <c r="DL27" s="686">
        <v>1266462</v>
      </c>
      <c r="DM27" s="699"/>
      <c r="DN27" s="699"/>
      <c r="DO27" s="699"/>
      <c r="DP27" s="699"/>
      <c r="DQ27" s="699"/>
      <c r="DR27" s="699"/>
      <c r="DS27" s="699"/>
      <c r="DT27" s="699"/>
      <c r="DU27" s="699"/>
      <c r="DV27" s="700"/>
      <c r="DW27" s="683">
        <v>9.8000000000000007</v>
      </c>
      <c r="DX27" s="701"/>
      <c r="DY27" s="701"/>
      <c r="DZ27" s="701"/>
      <c r="EA27" s="701"/>
      <c r="EB27" s="701"/>
      <c r="EC27" s="719"/>
    </row>
    <row r="28" spans="2:133" ht="11.25" customHeight="1" x14ac:dyDescent="0.15">
      <c r="B28" s="677" t="s">
        <v>297</v>
      </c>
      <c r="C28" s="678"/>
      <c r="D28" s="678"/>
      <c r="E28" s="678"/>
      <c r="F28" s="678"/>
      <c r="G28" s="678"/>
      <c r="H28" s="678"/>
      <c r="I28" s="678"/>
      <c r="J28" s="678"/>
      <c r="K28" s="678"/>
      <c r="L28" s="678"/>
      <c r="M28" s="678"/>
      <c r="N28" s="678"/>
      <c r="O28" s="678"/>
      <c r="P28" s="678"/>
      <c r="Q28" s="679"/>
      <c r="R28" s="680">
        <v>48379</v>
      </c>
      <c r="S28" s="681"/>
      <c r="T28" s="681"/>
      <c r="U28" s="681"/>
      <c r="V28" s="681"/>
      <c r="W28" s="681"/>
      <c r="X28" s="681"/>
      <c r="Y28" s="682"/>
      <c r="Z28" s="713">
        <v>0.2</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298</v>
      </c>
      <c r="CE28" s="724"/>
      <c r="CF28" s="724"/>
      <c r="CG28" s="724"/>
      <c r="CH28" s="724"/>
      <c r="CI28" s="724"/>
      <c r="CJ28" s="724"/>
      <c r="CK28" s="724"/>
      <c r="CL28" s="724"/>
      <c r="CM28" s="724"/>
      <c r="CN28" s="724"/>
      <c r="CO28" s="724"/>
      <c r="CP28" s="724"/>
      <c r="CQ28" s="725"/>
      <c r="CR28" s="680">
        <v>2365530</v>
      </c>
      <c r="CS28" s="681"/>
      <c r="CT28" s="681"/>
      <c r="CU28" s="681"/>
      <c r="CV28" s="681"/>
      <c r="CW28" s="681"/>
      <c r="CX28" s="681"/>
      <c r="CY28" s="682"/>
      <c r="CZ28" s="683">
        <v>9.1</v>
      </c>
      <c r="DA28" s="701"/>
      <c r="DB28" s="701"/>
      <c r="DC28" s="702"/>
      <c r="DD28" s="686">
        <v>2325530</v>
      </c>
      <c r="DE28" s="681"/>
      <c r="DF28" s="681"/>
      <c r="DG28" s="681"/>
      <c r="DH28" s="681"/>
      <c r="DI28" s="681"/>
      <c r="DJ28" s="681"/>
      <c r="DK28" s="682"/>
      <c r="DL28" s="686">
        <v>2325530</v>
      </c>
      <c r="DM28" s="681"/>
      <c r="DN28" s="681"/>
      <c r="DO28" s="681"/>
      <c r="DP28" s="681"/>
      <c r="DQ28" s="681"/>
      <c r="DR28" s="681"/>
      <c r="DS28" s="681"/>
      <c r="DT28" s="681"/>
      <c r="DU28" s="681"/>
      <c r="DV28" s="682"/>
      <c r="DW28" s="683">
        <v>18</v>
      </c>
      <c r="DX28" s="701"/>
      <c r="DY28" s="701"/>
      <c r="DZ28" s="701"/>
      <c r="EA28" s="701"/>
      <c r="EB28" s="701"/>
      <c r="EC28" s="719"/>
    </row>
    <row r="29" spans="2:133" ht="11.25" customHeight="1" x14ac:dyDescent="0.15">
      <c r="B29" s="677" t="s">
        <v>299</v>
      </c>
      <c r="C29" s="678"/>
      <c r="D29" s="678"/>
      <c r="E29" s="678"/>
      <c r="F29" s="678"/>
      <c r="G29" s="678"/>
      <c r="H29" s="678"/>
      <c r="I29" s="678"/>
      <c r="J29" s="678"/>
      <c r="K29" s="678"/>
      <c r="L29" s="678"/>
      <c r="M29" s="678"/>
      <c r="N29" s="678"/>
      <c r="O29" s="678"/>
      <c r="P29" s="678"/>
      <c r="Q29" s="679"/>
      <c r="R29" s="680">
        <v>49689</v>
      </c>
      <c r="S29" s="681"/>
      <c r="T29" s="681"/>
      <c r="U29" s="681"/>
      <c r="V29" s="681"/>
      <c r="W29" s="681"/>
      <c r="X29" s="681"/>
      <c r="Y29" s="682"/>
      <c r="Z29" s="713">
        <v>0.2</v>
      </c>
      <c r="AA29" s="713"/>
      <c r="AB29" s="713"/>
      <c r="AC29" s="713"/>
      <c r="AD29" s="714">
        <v>14886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300</v>
      </c>
      <c r="CE29" s="770"/>
      <c r="CF29" s="727" t="s">
        <v>301</v>
      </c>
      <c r="CG29" s="724"/>
      <c r="CH29" s="724"/>
      <c r="CI29" s="724"/>
      <c r="CJ29" s="724"/>
      <c r="CK29" s="724"/>
      <c r="CL29" s="724"/>
      <c r="CM29" s="724"/>
      <c r="CN29" s="724"/>
      <c r="CO29" s="724"/>
      <c r="CP29" s="724"/>
      <c r="CQ29" s="725"/>
      <c r="CR29" s="680">
        <v>2365527</v>
      </c>
      <c r="CS29" s="699"/>
      <c r="CT29" s="699"/>
      <c r="CU29" s="699"/>
      <c r="CV29" s="699"/>
      <c r="CW29" s="699"/>
      <c r="CX29" s="699"/>
      <c r="CY29" s="700"/>
      <c r="CZ29" s="683">
        <v>9.1</v>
      </c>
      <c r="DA29" s="701"/>
      <c r="DB29" s="701"/>
      <c r="DC29" s="702"/>
      <c r="DD29" s="686">
        <v>2325527</v>
      </c>
      <c r="DE29" s="699"/>
      <c r="DF29" s="699"/>
      <c r="DG29" s="699"/>
      <c r="DH29" s="699"/>
      <c r="DI29" s="699"/>
      <c r="DJ29" s="699"/>
      <c r="DK29" s="700"/>
      <c r="DL29" s="686">
        <v>2325527</v>
      </c>
      <c r="DM29" s="699"/>
      <c r="DN29" s="699"/>
      <c r="DO29" s="699"/>
      <c r="DP29" s="699"/>
      <c r="DQ29" s="699"/>
      <c r="DR29" s="699"/>
      <c r="DS29" s="699"/>
      <c r="DT29" s="699"/>
      <c r="DU29" s="699"/>
      <c r="DV29" s="700"/>
      <c r="DW29" s="683">
        <v>18</v>
      </c>
      <c r="DX29" s="701"/>
      <c r="DY29" s="701"/>
      <c r="DZ29" s="701"/>
      <c r="EA29" s="701"/>
      <c r="EB29" s="701"/>
      <c r="EC29" s="719"/>
    </row>
    <row r="30" spans="2:133" ht="11.25" customHeight="1" x14ac:dyDescent="0.15">
      <c r="B30" s="677" t="s">
        <v>302</v>
      </c>
      <c r="C30" s="678"/>
      <c r="D30" s="678"/>
      <c r="E30" s="678"/>
      <c r="F30" s="678"/>
      <c r="G30" s="678"/>
      <c r="H30" s="678"/>
      <c r="I30" s="678"/>
      <c r="J30" s="678"/>
      <c r="K30" s="678"/>
      <c r="L30" s="678"/>
      <c r="M30" s="678"/>
      <c r="N30" s="678"/>
      <c r="O30" s="678"/>
      <c r="P30" s="678"/>
      <c r="Q30" s="679"/>
      <c r="R30" s="680">
        <v>68628</v>
      </c>
      <c r="S30" s="681"/>
      <c r="T30" s="681"/>
      <c r="U30" s="681"/>
      <c r="V30" s="681"/>
      <c r="W30" s="681"/>
      <c r="X30" s="681"/>
      <c r="Y30" s="682"/>
      <c r="Z30" s="713">
        <v>0.3</v>
      </c>
      <c r="AA30" s="713"/>
      <c r="AB30" s="713"/>
      <c r="AC30" s="713"/>
      <c r="AD30" s="714" t="s">
        <v>230</v>
      </c>
      <c r="AE30" s="714"/>
      <c r="AF30" s="714"/>
      <c r="AG30" s="714"/>
      <c r="AH30" s="714"/>
      <c r="AI30" s="714"/>
      <c r="AJ30" s="714"/>
      <c r="AK30" s="714"/>
      <c r="AL30" s="683" t="s">
        <v>126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1"/>
      <c r="CE30" s="772"/>
      <c r="CF30" s="727" t="s">
        <v>305</v>
      </c>
      <c r="CG30" s="724"/>
      <c r="CH30" s="724"/>
      <c r="CI30" s="724"/>
      <c r="CJ30" s="724"/>
      <c r="CK30" s="724"/>
      <c r="CL30" s="724"/>
      <c r="CM30" s="724"/>
      <c r="CN30" s="724"/>
      <c r="CO30" s="724"/>
      <c r="CP30" s="724"/>
      <c r="CQ30" s="725"/>
      <c r="CR30" s="680">
        <v>2238170</v>
      </c>
      <c r="CS30" s="681"/>
      <c r="CT30" s="681"/>
      <c r="CU30" s="681"/>
      <c r="CV30" s="681"/>
      <c r="CW30" s="681"/>
      <c r="CX30" s="681"/>
      <c r="CY30" s="682"/>
      <c r="CZ30" s="683">
        <v>8.6</v>
      </c>
      <c r="DA30" s="701"/>
      <c r="DB30" s="701"/>
      <c r="DC30" s="702"/>
      <c r="DD30" s="686">
        <v>2198170</v>
      </c>
      <c r="DE30" s="681"/>
      <c r="DF30" s="681"/>
      <c r="DG30" s="681"/>
      <c r="DH30" s="681"/>
      <c r="DI30" s="681"/>
      <c r="DJ30" s="681"/>
      <c r="DK30" s="682"/>
      <c r="DL30" s="686">
        <v>2198170</v>
      </c>
      <c r="DM30" s="681"/>
      <c r="DN30" s="681"/>
      <c r="DO30" s="681"/>
      <c r="DP30" s="681"/>
      <c r="DQ30" s="681"/>
      <c r="DR30" s="681"/>
      <c r="DS30" s="681"/>
      <c r="DT30" s="681"/>
      <c r="DU30" s="681"/>
      <c r="DV30" s="682"/>
      <c r="DW30" s="683">
        <v>17</v>
      </c>
      <c r="DX30" s="701"/>
      <c r="DY30" s="701"/>
      <c r="DZ30" s="701"/>
      <c r="EA30" s="701"/>
      <c r="EB30" s="701"/>
      <c r="EC30" s="719"/>
    </row>
    <row r="31" spans="2:133" ht="11.25" customHeight="1" x14ac:dyDescent="0.15">
      <c r="B31" s="677" t="s">
        <v>306</v>
      </c>
      <c r="C31" s="678"/>
      <c r="D31" s="678"/>
      <c r="E31" s="678"/>
      <c r="F31" s="678"/>
      <c r="G31" s="678"/>
      <c r="H31" s="678"/>
      <c r="I31" s="678"/>
      <c r="J31" s="678"/>
      <c r="K31" s="678"/>
      <c r="L31" s="678"/>
      <c r="M31" s="678"/>
      <c r="N31" s="678"/>
      <c r="O31" s="678"/>
      <c r="P31" s="678"/>
      <c r="Q31" s="679"/>
      <c r="R31" s="680">
        <v>8210342</v>
      </c>
      <c r="S31" s="681"/>
      <c r="T31" s="681"/>
      <c r="U31" s="681"/>
      <c r="V31" s="681"/>
      <c r="W31" s="681"/>
      <c r="X31" s="681"/>
      <c r="Y31" s="682"/>
      <c r="Z31" s="713">
        <v>30.3</v>
      </c>
      <c r="AA31" s="713"/>
      <c r="AB31" s="713"/>
      <c r="AC31" s="713"/>
      <c r="AD31" s="714" t="s">
        <v>230</v>
      </c>
      <c r="AE31" s="714"/>
      <c r="AF31" s="714"/>
      <c r="AG31" s="714"/>
      <c r="AH31" s="714"/>
      <c r="AI31" s="714"/>
      <c r="AJ31" s="714"/>
      <c r="AK31" s="714"/>
      <c r="AL31" s="683" t="s">
        <v>230</v>
      </c>
      <c r="AM31" s="684"/>
      <c r="AN31" s="684"/>
      <c r="AO31" s="715"/>
      <c r="AP31" s="754" t="s">
        <v>307</v>
      </c>
      <c r="AQ31" s="755"/>
      <c r="AR31" s="755"/>
      <c r="AS31" s="755"/>
      <c r="AT31" s="760" t="s">
        <v>308</v>
      </c>
      <c r="AU31" s="231"/>
      <c r="AV31" s="231"/>
      <c r="AW31" s="231"/>
      <c r="AX31" s="746" t="s">
        <v>184</v>
      </c>
      <c r="AY31" s="747"/>
      <c r="AZ31" s="747"/>
      <c r="BA31" s="747"/>
      <c r="BB31" s="747"/>
      <c r="BC31" s="747"/>
      <c r="BD31" s="747"/>
      <c r="BE31" s="747"/>
      <c r="BF31" s="748"/>
      <c r="BG31" s="749">
        <v>98.8</v>
      </c>
      <c r="BH31" s="750"/>
      <c r="BI31" s="750"/>
      <c r="BJ31" s="750"/>
      <c r="BK31" s="750"/>
      <c r="BL31" s="750"/>
      <c r="BM31" s="751">
        <v>94.4</v>
      </c>
      <c r="BN31" s="750"/>
      <c r="BO31" s="750"/>
      <c r="BP31" s="750"/>
      <c r="BQ31" s="752"/>
      <c r="BR31" s="749">
        <v>99</v>
      </c>
      <c r="BS31" s="750"/>
      <c r="BT31" s="750"/>
      <c r="BU31" s="750"/>
      <c r="BV31" s="750"/>
      <c r="BW31" s="750"/>
      <c r="BX31" s="751">
        <v>94.8</v>
      </c>
      <c r="BY31" s="750"/>
      <c r="BZ31" s="750"/>
      <c r="CA31" s="750"/>
      <c r="CB31" s="752"/>
      <c r="CD31" s="771"/>
      <c r="CE31" s="772"/>
      <c r="CF31" s="727" t="s">
        <v>309</v>
      </c>
      <c r="CG31" s="724"/>
      <c r="CH31" s="724"/>
      <c r="CI31" s="724"/>
      <c r="CJ31" s="724"/>
      <c r="CK31" s="724"/>
      <c r="CL31" s="724"/>
      <c r="CM31" s="724"/>
      <c r="CN31" s="724"/>
      <c r="CO31" s="724"/>
      <c r="CP31" s="724"/>
      <c r="CQ31" s="725"/>
      <c r="CR31" s="680">
        <v>127357</v>
      </c>
      <c r="CS31" s="699"/>
      <c r="CT31" s="699"/>
      <c r="CU31" s="699"/>
      <c r="CV31" s="699"/>
      <c r="CW31" s="699"/>
      <c r="CX31" s="699"/>
      <c r="CY31" s="700"/>
      <c r="CZ31" s="683">
        <v>0.5</v>
      </c>
      <c r="DA31" s="701"/>
      <c r="DB31" s="701"/>
      <c r="DC31" s="702"/>
      <c r="DD31" s="686">
        <v>127357</v>
      </c>
      <c r="DE31" s="699"/>
      <c r="DF31" s="699"/>
      <c r="DG31" s="699"/>
      <c r="DH31" s="699"/>
      <c r="DI31" s="699"/>
      <c r="DJ31" s="699"/>
      <c r="DK31" s="700"/>
      <c r="DL31" s="686">
        <v>127357</v>
      </c>
      <c r="DM31" s="699"/>
      <c r="DN31" s="699"/>
      <c r="DO31" s="699"/>
      <c r="DP31" s="699"/>
      <c r="DQ31" s="699"/>
      <c r="DR31" s="699"/>
      <c r="DS31" s="699"/>
      <c r="DT31" s="699"/>
      <c r="DU31" s="699"/>
      <c r="DV31" s="700"/>
      <c r="DW31" s="683">
        <v>1</v>
      </c>
      <c r="DX31" s="701"/>
      <c r="DY31" s="701"/>
      <c r="DZ31" s="701"/>
      <c r="EA31" s="701"/>
      <c r="EB31" s="701"/>
      <c r="EC31" s="719"/>
    </row>
    <row r="32" spans="2:133" ht="11.25" customHeight="1" x14ac:dyDescent="0.15">
      <c r="B32" s="763" t="s">
        <v>310</v>
      </c>
      <c r="C32" s="764"/>
      <c r="D32" s="764"/>
      <c r="E32" s="764"/>
      <c r="F32" s="764"/>
      <c r="G32" s="764"/>
      <c r="H32" s="764"/>
      <c r="I32" s="764"/>
      <c r="J32" s="764"/>
      <c r="K32" s="764"/>
      <c r="L32" s="764"/>
      <c r="M32" s="764"/>
      <c r="N32" s="764"/>
      <c r="O32" s="764"/>
      <c r="P32" s="764"/>
      <c r="Q32" s="765"/>
      <c r="R32" s="680">
        <v>1919</v>
      </c>
      <c r="S32" s="681"/>
      <c r="T32" s="681"/>
      <c r="U32" s="681"/>
      <c r="V32" s="681"/>
      <c r="W32" s="681"/>
      <c r="X32" s="681"/>
      <c r="Y32" s="682"/>
      <c r="Z32" s="713">
        <v>0</v>
      </c>
      <c r="AA32" s="713"/>
      <c r="AB32" s="713"/>
      <c r="AC32" s="713"/>
      <c r="AD32" s="714">
        <v>1919</v>
      </c>
      <c r="AE32" s="714"/>
      <c r="AF32" s="714"/>
      <c r="AG32" s="714"/>
      <c r="AH32" s="714"/>
      <c r="AI32" s="714"/>
      <c r="AJ32" s="714"/>
      <c r="AK32" s="714"/>
      <c r="AL32" s="683">
        <v>0</v>
      </c>
      <c r="AM32" s="684"/>
      <c r="AN32" s="684"/>
      <c r="AO32" s="715"/>
      <c r="AP32" s="756"/>
      <c r="AQ32" s="757"/>
      <c r="AR32" s="757"/>
      <c r="AS32" s="757"/>
      <c r="AT32" s="761"/>
      <c r="AU32" s="230" t="s">
        <v>311</v>
      </c>
      <c r="AV32" s="230"/>
      <c r="AW32" s="230"/>
      <c r="AX32" s="677" t="s">
        <v>312</v>
      </c>
      <c r="AY32" s="678"/>
      <c r="AZ32" s="678"/>
      <c r="BA32" s="678"/>
      <c r="BB32" s="678"/>
      <c r="BC32" s="678"/>
      <c r="BD32" s="678"/>
      <c r="BE32" s="678"/>
      <c r="BF32" s="679"/>
      <c r="BG32" s="753">
        <v>99.6</v>
      </c>
      <c r="BH32" s="699"/>
      <c r="BI32" s="699"/>
      <c r="BJ32" s="699"/>
      <c r="BK32" s="699"/>
      <c r="BL32" s="699"/>
      <c r="BM32" s="684">
        <v>97.8</v>
      </c>
      <c r="BN32" s="745"/>
      <c r="BO32" s="745"/>
      <c r="BP32" s="745"/>
      <c r="BQ32" s="723"/>
      <c r="BR32" s="753">
        <v>100</v>
      </c>
      <c r="BS32" s="699"/>
      <c r="BT32" s="699"/>
      <c r="BU32" s="699"/>
      <c r="BV32" s="699"/>
      <c r="BW32" s="699"/>
      <c r="BX32" s="684">
        <v>98.2</v>
      </c>
      <c r="BY32" s="745"/>
      <c r="BZ32" s="745"/>
      <c r="CA32" s="745"/>
      <c r="CB32" s="723"/>
      <c r="CD32" s="773"/>
      <c r="CE32" s="774"/>
      <c r="CF32" s="727" t="s">
        <v>313</v>
      </c>
      <c r="CG32" s="724"/>
      <c r="CH32" s="724"/>
      <c r="CI32" s="724"/>
      <c r="CJ32" s="724"/>
      <c r="CK32" s="724"/>
      <c r="CL32" s="724"/>
      <c r="CM32" s="724"/>
      <c r="CN32" s="724"/>
      <c r="CO32" s="724"/>
      <c r="CP32" s="724"/>
      <c r="CQ32" s="725"/>
      <c r="CR32" s="680">
        <v>3</v>
      </c>
      <c r="CS32" s="681"/>
      <c r="CT32" s="681"/>
      <c r="CU32" s="681"/>
      <c r="CV32" s="681"/>
      <c r="CW32" s="681"/>
      <c r="CX32" s="681"/>
      <c r="CY32" s="682"/>
      <c r="CZ32" s="683">
        <v>0</v>
      </c>
      <c r="DA32" s="701"/>
      <c r="DB32" s="701"/>
      <c r="DC32" s="702"/>
      <c r="DD32" s="686">
        <v>3</v>
      </c>
      <c r="DE32" s="681"/>
      <c r="DF32" s="681"/>
      <c r="DG32" s="681"/>
      <c r="DH32" s="681"/>
      <c r="DI32" s="681"/>
      <c r="DJ32" s="681"/>
      <c r="DK32" s="682"/>
      <c r="DL32" s="686">
        <v>3</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314</v>
      </c>
      <c r="C33" s="678"/>
      <c r="D33" s="678"/>
      <c r="E33" s="678"/>
      <c r="F33" s="678"/>
      <c r="G33" s="678"/>
      <c r="H33" s="678"/>
      <c r="I33" s="678"/>
      <c r="J33" s="678"/>
      <c r="K33" s="678"/>
      <c r="L33" s="678"/>
      <c r="M33" s="678"/>
      <c r="N33" s="678"/>
      <c r="O33" s="678"/>
      <c r="P33" s="678"/>
      <c r="Q33" s="679"/>
      <c r="R33" s="680">
        <v>1890227</v>
      </c>
      <c r="S33" s="681"/>
      <c r="T33" s="681"/>
      <c r="U33" s="681"/>
      <c r="V33" s="681"/>
      <c r="W33" s="681"/>
      <c r="X33" s="681"/>
      <c r="Y33" s="682"/>
      <c r="Z33" s="713">
        <v>7</v>
      </c>
      <c r="AA33" s="713"/>
      <c r="AB33" s="713"/>
      <c r="AC33" s="713"/>
      <c r="AD33" s="714" t="s">
        <v>126</v>
      </c>
      <c r="AE33" s="714"/>
      <c r="AF33" s="714"/>
      <c r="AG33" s="714"/>
      <c r="AH33" s="714"/>
      <c r="AI33" s="714"/>
      <c r="AJ33" s="714"/>
      <c r="AK33" s="714"/>
      <c r="AL33" s="683" t="s">
        <v>230</v>
      </c>
      <c r="AM33" s="684"/>
      <c r="AN33" s="684"/>
      <c r="AO33" s="715"/>
      <c r="AP33" s="758"/>
      <c r="AQ33" s="759"/>
      <c r="AR33" s="759"/>
      <c r="AS33" s="759"/>
      <c r="AT33" s="762"/>
      <c r="AU33" s="232"/>
      <c r="AV33" s="232"/>
      <c r="AW33" s="232"/>
      <c r="AX33" s="661" t="s">
        <v>315</v>
      </c>
      <c r="AY33" s="662"/>
      <c r="AZ33" s="662"/>
      <c r="BA33" s="662"/>
      <c r="BB33" s="662"/>
      <c r="BC33" s="662"/>
      <c r="BD33" s="662"/>
      <c r="BE33" s="662"/>
      <c r="BF33" s="663"/>
      <c r="BG33" s="744">
        <v>98</v>
      </c>
      <c r="BH33" s="665"/>
      <c r="BI33" s="665"/>
      <c r="BJ33" s="665"/>
      <c r="BK33" s="665"/>
      <c r="BL33" s="665"/>
      <c r="BM33" s="707">
        <v>90.8</v>
      </c>
      <c r="BN33" s="665"/>
      <c r="BO33" s="665"/>
      <c r="BP33" s="665"/>
      <c r="BQ33" s="709"/>
      <c r="BR33" s="744">
        <v>98</v>
      </c>
      <c r="BS33" s="665"/>
      <c r="BT33" s="665"/>
      <c r="BU33" s="665"/>
      <c r="BV33" s="665"/>
      <c r="BW33" s="665"/>
      <c r="BX33" s="707">
        <v>91</v>
      </c>
      <c r="BY33" s="665"/>
      <c r="BZ33" s="665"/>
      <c r="CA33" s="665"/>
      <c r="CB33" s="709"/>
      <c r="CD33" s="727" t="s">
        <v>316</v>
      </c>
      <c r="CE33" s="724"/>
      <c r="CF33" s="724"/>
      <c r="CG33" s="724"/>
      <c r="CH33" s="724"/>
      <c r="CI33" s="724"/>
      <c r="CJ33" s="724"/>
      <c r="CK33" s="724"/>
      <c r="CL33" s="724"/>
      <c r="CM33" s="724"/>
      <c r="CN33" s="724"/>
      <c r="CO33" s="724"/>
      <c r="CP33" s="724"/>
      <c r="CQ33" s="725"/>
      <c r="CR33" s="680">
        <v>12465684</v>
      </c>
      <c r="CS33" s="699"/>
      <c r="CT33" s="699"/>
      <c r="CU33" s="699"/>
      <c r="CV33" s="699"/>
      <c r="CW33" s="699"/>
      <c r="CX33" s="699"/>
      <c r="CY33" s="700"/>
      <c r="CZ33" s="683">
        <v>48.1</v>
      </c>
      <c r="DA33" s="701"/>
      <c r="DB33" s="701"/>
      <c r="DC33" s="702"/>
      <c r="DD33" s="686">
        <v>6196985</v>
      </c>
      <c r="DE33" s="699"/>
      <c r="DF33" s="699"/>
      <c r="DG33" s="699"/>
      <c r="DH33" s="699"/>
      <c r="DI33" s="699"/>
      <c r="DJ33" s="699"/>
      <c r="DK33" s="700"/>
      <c r="DL33" s="686">
        <v>4781070</v>
      </c>
      <c r="DM33" s="699"/>
      <c r="DN33" s="699"/>
      <c r="DO33" s="699"/>
      <c r="DP33" s="699"/>
      <c r="DQ33" s="699"/>
      <c r="DR33" s="699"/>
      <c r="DS33" s="699"/>
      <c r="DT33" s="699"/>
      <c r="DU33" s="699"/>
      <c r="DV33" s="700"/>
      <c r="DW33" s="683">
        <v>37.1</v>
      </c>
      <c r="DX33" s="701"/>
      <c r="DY33" s="701"/>
      <c r="DZ33" s="701"/>
      <c r="EA33" s="701"/>
      <c r="EB33" s="701"/>
      <c r="EC33" s="719"/>
    </row>
    <row r="34" spans="2:133" ht="11.25" customHeight="1" x14ac:dyDescent="0.15">
      <c r="B34" s="677" t="s">
        <v>317</v>
      </c>
      <c r="C34" s="678"/>
      <c r="D34" s="678"/>
      <c r="E34" s="678"/>
      <c r="F34" s="678"/>
      <c r="G34" s="678"/>
      <c r="H34" s="678"/>
      <c r="I34" s="678"/>
      <c r="J34" s="678"/>
      <c r="K34" s="678"/>
      <c r="L34" s="678"/>
      <c r="M34" s="678"/>
      <c r="N34" s="678"/>
      <c r="O34" s="678"/>
      <c r="P34" s="678"/>
      <c r="Q34" s="679"/>
      <c r="R34" s="680">
        <v>16118</v>
      </c>
      <c r="S34" s="681"/>
      <c r="T34" s="681"/>
      <c r="U34" s="681"/>
      <c r="V34" s="681"/>
      <c r="W34" s="681"/>
      <c r="X34" s="681"/>
      <c r="Y34" s="682"/>
      <c r="Z34" s="713">
        <v>0.1</v>
      </c>
      <c r="AA34" s="713"/>
      <c r="AB34" s="713"/>
      <c r="AC34" s="713"/>
      <c r="AD34" s="714">
        <v>14491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318</v>
      </c>
      <c r="CE34" s="724"/>
      <c r="CF34" s="724"/>
      <c r="CG34" s="724"/>
      <c r="CH34" s="724"/>
      <c r="CI34" s="724"/>
      <c r="CJ34" s="724"/>
      <c r="CK34" s="724"/>
      <c r="CL34" s="724"/>
      <c r="CM34" s="724"/>
      <c r="CN34" s="724"/>
      <c r="CO34" s="724"/>
      <c r="CP34" s="724"/>
      <c r="CQ34" s="725"/>
      <c r="CR34" s="680">
        <v>2981614</v>
      </c>
      <c r="CS34" s="681"/>
      <c r="CT34" s="681"/>
      <c r="CU34" s="681"/>
      <c r="CV34" s="681"/>
      <c r="CW34" s="681"/>
      <c r="CX34" s="681"/>
      <c r="CY34" s="682"/>
      <c r="CZ34" s="683">
        <v>11.5</v>
      </c>
      <c r="DA34" s="701"/>
      <c r="DB34" s="701"/>
      <c r="DC34" s="702"/>
      <c r="DD34" s="686">
        <v>2179729</v>
      </c>
      <c r="DE34" s="681"/>
      <c r="DF34" s="681"/>
      <c r="DG34" s="681"/>
      <c r="DH34" s="681"/>
      <c r="DI34" s="681"/>
      <c r="DJ34" s="681"/>
      <c r="DK34" s="682"/>
      <c r="DL34" s="686">
        <v>1884082</v>
      </c>
      <c r="DM34" s="681"/>
      <c r="DN34" s="681"/>
      <c r="DO34" s="681"/>
      <c r="DP34" s="681"/>
      <c r="DQ34" s="681"/>
      <c r="DR34" s="681"/>
      <c r="DS34" s="681"/>
      <c r="DT34" s="681"/>
      <c r="DU34" s="681"/>
      <c r="DV34" s="682"/>
      <c r="DW34" s="683">
        <v>14.6</v>
      </c>
      <c r="DX34" s="701"/>
      <c r="DY34" s="701"/>
      <c r="DZ34" s="701"/>
      <c r="EA34" s="701"/>
      <c r="EB34" s="701"/>
      <c r="EC34" s="719"/>
    </row>
    <row r="35" spans="2:133" ht="11.25" customHeight="1" x14ac:dyDescent="0.15">
      <c r="B35" s="677" t="s">
        <v>319</v>
      </c>
      <c r="C35" s="678"/>
      <c r="D35" s="678"/>
      <c r="E35" s="678"/>
      <c r="F35" s="678"/>
      <c r="G35" s="678"/>
      <c r="H35" s="678"/>
      <c r="I35" s="678"/>
      <c r="J35" s="678"/>
      <c r="K35" s="678"/>
      <c r="L35" s="678"/>
      <c r="M35" s="678"/>
      <c r="N35" s="678"/>
      <c r="O35" s="678"/>
      <c r="P35" s="678"/>
      <c r="Q35" s="679"/>
      <c r="R35" s="680">
        <v>257561</v>
      </c>
      <c r="S35" s="681"/>
      <c r="T35" s="681"/>
      <c r="U35" s="681"/>
      <c r="V35" s="681"/>
      <c r="W35" s="681"/>
      <c r="X35" s="681"/>
      <c r="Y35" s="682"/>
      <c r="Z35" s="713">
        <v>1</v>
      </c>
      <c r="AA35" s="713"/>
      <c r="AB35" s="713"/>
      <c r="AC35" s="713"/>
      <c r="AD35" s="714" t="s">
        <v>135</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322</v>
      </c>
      <c r="CE35" s="724"/>
      <c r="CF35" s="724"/>
      <c r="CG35" s="724"/>
      <c r="CH35" s="724"/>
      <c r="CI35" s="724"/>
      <c r="CJ35" s="724"/>
      <c r="CK35" s="724"/>
      <c r="CL35" s="724"/>
      <c r="CM35" s="724"/>
      <c r="CN35" s="724"/>
      <c r="CO35" s="724"/>
      <c r="CP35" s="724"/>
      <c r="CQ35" s="725"/>
      <c r="CR35" s="680">
        <v>508459</v>
      </c>
      <c r="CS35" s="699"/>
      <c r="CT35" s="699"/>
      <c r="CU35" s="699"/>
      <c r="CV35" s="699"/>
      <c r="CW35" s="699"/>
      <c r="CX35" s="699"/>
      <c r="CY35" s="700"/>
      <c r="CZ35" s="683">
        <v>2</v>
      </c>
      <c r="DA35" s="701"/>
      <c r="DB35" s="701"/>
      <c r="DC35" s="702"/>
      <c r="DD35" s="686">
        <v>381505</v>
      </c>
      <c r="DE35" s="699"/>
      <c r="DF35" s="699"/>
      <c r="DG35" s="699"/>
      <c r="DH35" s="699"/>
      <c r="DI35" s="699"/>
      <c r="DJ35" s="699"/>
      <c r="DK35" s="700"/>
      <c r="DL35" s="686">
        <v>291650</v>
      </c>
      <c r="DM35" s="699"/>
      <c r="DN35" s="699"/>
      <c r="DO35" s="699"/>
      <c r="DP35" s="699"/>
      <c r="DQ35" s="699"/>
      <c r="DR35" s="699"/>
      <c r="DS35" s="699"/>
      <c r="DT35" s="699"/>
      <c r="DU35" s="699"/>
      <c r="DV35" s="700"/>
      <c r="DW35" s="683">
        <v>2.2999999999999998</v>
      </c>
      <c r="DX35" s="701"/>
      <c r="DY35" s="701"/>
      <c r="DZ35" s="701"/>
      <c r="EA35" s="701"/>
      <c r="EB35" s="701"/>
      <c r="EC35" s="719"/>
    </row>
    <row r="36" spans="2:133" ht="11.25" customHeight="1" x14ac:dyDescent="0.15">
      <c r="B36" s="677" t="s">
        <v>323</v>
      </c>
      <c r="C36" s="678"/>
      <c r="D36" s="678"/>
      <c r="E36" s="678"/>
      <c r="F36" s="678"/>
      <c r="G36" s="678"/>
      <c r="H36" s="678"/>
      <c r="I36" s="678"/>
      <c r="J36" s="678"/>
      <c r="K36" s="678"/>
      <c r="L36" s="678"/>
      <c r="M36" s="678"/>
      <c r="N36" s="678"/>
      <c r="O36" s="678"/>
      <c r="P36" s="678"/>
      <c r="Q36" s="679"/>
      <c r="R36" s="680">
        <v>419009</v>
      </c>
      <c r="S36" s="681"/>
      <c r="T36" s="681"/>
      <c r="U36" s="681"/>
      <c r="V36" s="681"/>
      <c r="W36" s="681"/>
      <c r="X36" s="681"/>
      <c r="Y36" s="682"/>
      <c r="Z36" s="713">
        <v>1.5</v>
      </c>
      <c r="AA36" s="713"/>
      <c r="AB36" s="713"/>
      <c r="AC36" s="713"/>
      <c r="AD36" s="714" t="s">
        <v>135</v>
      </c>
      <c r="AE36" s="714"/>
      <c r="AF36" s="714"/>
      <c r="AG36" s="714"/>
      <c r="AH36" s="714"/>
      <c r="AI36" s="714"/>
      <c r="AJ36" s="714"/>
      <c r="AK36" s="714"/>
      <c r="AL36" s="683" t="s">
        <v>230</v>
      </c>
      <c r="AM36" s="684"/>
      <c r="AN36" s="684"/>
      <c r="AO36" s="715"/>
      <c r="AP36" s="235"/>
      <c r="AQ36" s="732" t="s">
        <v>324</v>
      </c>
      <c r="AR36" s="733"/>
      <c r="AS36" s="733"/>
      <c r="AT36" s="733"/>
      <c r="AU36" s="733"/>
      <c r="AV36" s="733"/>
      <c r="AW36" s="733"/>
      <c r="AX36" s="733"/>
      <c r="AY36" s="734"/>
      <c r="AZ36" s="735">
        <v>2904253</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49331</v>
      </c>
      <c r="BW36" s="736"/>
      <c r="BX36" s="736"/>
      <c r="BY36" s="736"/>
      <c r="BZ36" s="736"/>
      <c r="CA36" s="736"/>
      <c r="CB36" s="737"/>
      <c r="CD36" s="727" t="s">
        <v>326</v>
      </c>
      <c r="CE36" s="724"/>
      <c r="CF36" s="724"/>
      <c r="CG36" s="724"/>
      <c r="CH36" s="724"/>
      <c r="CI36" s="724"/>
      <c r="CJ36" s="724"/>
      <c r="CK36" s="724"/>
      <c r="CL36" s="724"/>
      <c r="CM36" s="724"/>
      <c r="CN36" s="724"/>
      <c r="CO36" s="724"/>
      <c r="CP36" s="724"/>
      <c r="CQ36" s="725"/>
      <c r="CR36" s="680">
        <v>6401644</v>
      </c>
      <c r="CS36" s="681"/>
      <c r="CT36" s="681"/>
      <c r="CU36" s="681"/>
      <c r="CV36" s="681"/>
      <c r="CW36" s="681"/>
      <c r="CX36" s="681"/>
      <c r="CY36" s="682"/>
      <c r="CZ36" s="683">
        <v>24.7</v>
      </c>
      <c r="DA36" s="701"/>
      <c r="DB36" s="701"/>
      <c r="DC36" s="702"/>
      <c r="DD36" s="686">
        <v>1908818</v>
      </c>
      <c r="DE36" s="681"/>
      <c r="DF36" s="681"/>
      <c r="DG36" s="681"/>
      <c r="DH36" s="681"/>
      <c r="DI36" s="681"/>
      <c r="DJ36" s="681"/>
      <c r="DK36" s="682"/>
      <c r="DL36" s="686">
        <v>1285023</v>
      </c>
      <c r="DM36" s="681"/>
      <c r="DN36" s="681"/>
      <c r="DO36" s="681"/>
      <c r="DP36" s="681"/>
      <c r="DQ36" s="681"/>
      <c r="DR36" s="681"/>
      <c r="DS36" s="681"/>
      <c r="DT36" s="681"/>
      <c r="DU36" s="681"/>
      <c r="DV36" s="682"/>
      <c r="DW36" s="683">
        <v>10</v>
      </c>
      <c r="DX36" s="701"/>
      <c r="DY36" s="701"/>
      <c r="DZ36" s="701"/>
      <c r="EA36" s="701"/>
      <c r="EB36" s="701"/>
      <c r="EC36" s="719"/>
    </row>
    <row r="37" spans="2:133" ht="11.25" customHeight="1" x14ac:dyDescent="0.15">
      <c r="B37" s="677" t="s">
        <v>327</v>
      </c>
      <c r="C37" s="678"/>
      <c r="D37" s="678"/>
      <c r="E37" s="678"/>
      <c r="F37" s="678"/>
      <c r="G37" s="678"/>
      <c r="H37" s="678"/>
      <c r="I37" s="678"/>
      <c r="J37" s="678"/>
      <c r="K37" s="678"/>
      <c r="L37" s="678"/>
      <c r="M37" s="678"/>
      <c r="N37" s="678"/>
      <c r="O37" s="678"/>
      <c r="P37" s="678"/>
      <c r="Q37" s="679"/>
      <c r="R37" s="680">
        <v>915308</v>
      </c>
      <c r="S37" s="681"/>
      <c r="T37" s="681"/>
      <c r="U37" s="681"/>
      <c r="V37" s="681"/>
      <c r="W37" s="681"/>
      <c r="X37" s="681"/>
      <c r="Y37" s="682"/>
      <c r="Z37" s="713">
        <v>3.4</v>
      </c>
      <c r="AA37" s="713"/>
      <c r="AB37" s="713"/>
      <c r="AC37" s="713"/>
      <c r="AD37" s="714" t="s">
        <v>126</v>
      </c>
      <c r="AE37" s="714"/>
      <c r="AF37" s="714"/>
      <c r="AG37" s="714"/>
      <c r="AH37" s="714"/>
      <c r="AI37" s="714"/>
      <c r="AJ37" s="714"/>
      <c r="AK37" s="714"/>
      <c r="AL37" s="683" t="s">
        <v>126</v>
      </c>
      <c r="AM37" s="684"/>
      <c r="AN37" s="684"/>
      <c r="AO37" s="715"/>
      <c r="AQ37" s="720" t="s">
        <v>328</v>
      </c>
      <c r="AR37" s="721"/>
      <c r="AS37" s="721"/>
      <c r="AT37" s="721"/>
      <c r="AU37" s="721"/>
      <c r="AV37" s="721"/>
      <c r="AW37" s="721"/>
      <c r="AX37" s="721"/>
      <c r="AY37" s="722"/>
      <c r="AZ37" s="680">
        <v>1063324</v>
      </c>
      <c r="BA37" s="681"/>
      <c r="BB37" s="681"/>
      <c r="BC37" s="681"/>
      <c r="BD37" s="699"/>
      <c r="BE37" s="699"/>
      <c r="BF37" s="723"/>
      <c r="BG37" s="727" t="s">
        <v>329</v>
      </c>
      <c r="BH37" s="724"/>
      <c r="BI37" s="724"/>
      <c r="BJ37" s="724"/>
      <c r="BK37" s="724"/>
      <c r="BL37" s="724"/>
      <c r="BM37" s="724"/>
      <c r="BN37" s="724"/>
      <c r="BO37" s="724"/>
      <c r="BP37" s="724"/>
      <c r="BQ37" s="724"/>
      <c r="BR37" s="724"/>
      <c r="BS37" s="724"/>
      <c r="BT37" s="724"/>
      <c r="BU37" s="725"/>
      <c r="BV37" s="680">
        <v>33211</v>
      </c>
      <c r="BW37" s="681"/>
      <c r="BX37" s="681"/>
      <c r="BY37" s="681"/>
      <c r="BZ37" s="681"/>
      <c r="CA37" s="681"/>
      <c r="CB37" s="726"/>
      <c r="CD37" s="727" t="s">
        <v>330</v>
      </c>
      <c r="CE37" s="724"/>
      <c r="CF37" s="724"/>
      <c r="CG37" s="724"/>
      <c r="CH37" s="724"/>
      <c r="CI37" s="724"/>
      <c r="CJ37" s="724"/>
      <c r="CK37" s="724"/>
      <c r="CL37" s="724"/>
      <c r="CM37" s="724"/>
      <c r="CN37" s="724"/>
      <c r="CO37" s="724"/>
      <c r="CP37" s="724"/>
      <c r="CQ37" s="725"/>
      <c r="CR37" s="680">
        <v>277259</v>
      </c>
      <c r="CS37" s="699"/>
      <c r="CT37" s="699"/>
      <c r="CU37" s="699"/>
      <c r="CV37" s="699"/>
      <c r="CW37" s="699"/>
      <c r="CX37" s="699"/>
      <c r="CY37" s="700"/>
      <c r="CZ37" s="683">
        <v>1.1000000000000001</v>
      </c>
      <c r="DA37" s="701"/>
      <c r="DB37" s="701"/>
      <c r="DC37" s="702"/>
      <c r="DD37" s="686">
        <v>270058</v>
      </c>
      <c r="DE37" s="699"/>
      <c r="DF37" s="699"/>
      <c r="DG37" s="699"/>
      <c r="DH37" s="699"/>
      <c r="DI37" s="699"/>
      <c r="DJ37" s="699"/>
      <c r="DK37" s="700"/>
      <c r="DL37" s="686">
        <v>256748</v>
      </c>
      <c r="DM37" s="699"/>
      <c r="DN37" s="699"/>
      <c r="DO37" s="699"/>
      <c r="DP37" s="699"/>
      <c r="DQ37" s="699"/>
      <c r="DR37" s="699"/>
      <c r="DS37" s="699"/>
      <c r="DT37" s="699"/>
      <c r="DU37" s="699"/>
      <c r="DV37" s="700"/>
      <c r="DW37" s="683">
        <v>2</v>
      </c>
      <c r="DX37" s="701"/>
      <c r="DY37" s="701"/>
      <c r="DZ37" s="701"/>
      <c r="EA37" s="701"/>
      <c r="EB37" s="701"/>
      <c r="EC37" s="719"/>
    </row>
    <row r="38" spans="2:133" ht="11.25" customHeight="1" x14ac:dyDescent="0.15">
      <c r="B38" s="677" t="s">
        <v>331</v>
      </c>
      <c r="C38" s="678"/>
      <c r="D38" s="678"/>
      <c r="E38" s="678"/>
      <c r="F38" s="678"/>
      <c r="G38" s="678"/>
      <c r="H38" s="678"/>
      <c r="I38" s="678"/>
      <c r="J38" s="678"/>
      <c r="K38" s="678"/>
      <c r="L38" s="678"/>
      <c r="M38" s="678"/>
      <c r="N38" s="678"/>
      <c r="O38" s="678"/>
      <c r="P38" s="678"/>
      <c r="Q38" s="679"/>
      <c r="R38" s="680">
        <v>466434</v>
      </c>
      <c r="S38" s="681"/>
      <c r="T38" s="681"/>
      <c r="U38" s="681"/>
      <c r="V38" s="681"/>
      <c r="W38" s="681"/>
      <c r="X38" s="681"/>
      <c r="Y38" s="682"/>
      <c r="Z38" s="713">
        <v>1.7</v>
      </c>
      <c r="AA38" s="713"/>
      <c r="AB38" s="713"/>
      <c r="AC38" s="713"/>
      <c r="AD38" s="714">
        <v>19</v>
      </c>
      <c r="AE38" s="714"/>
      <c r="AF38" s="714"/>
      <c r="AG38" s="714"/>
      <c r="AH38" s="714"/>
      <c r="AI38" s="714"/>
      <c r="AJ38" s="714"/>
      <c r="AK38" s="714"/>
      <c r="AL38" s="683">
        <v>0</v>
      </c>
      <c r="AM38" s="684"/>
      <c r="AN38" s="684"/>
      <c r="AO38" s="715"/>
      <c r="AQ38" s="720" t="s">
        <v>332</v>
      </c>
      <c r="AR38" s="721"/>
      <c r="AS38" s="721"/>
      <c r="AT38" s="721"/>
      <c r="AU38" s="721"/>
      <c r="AV38" s="721"/>
      <c r="AW38" s="721"/>
      <c r="AX38" s="721"/>
      <c r="AY38" s="722"/>
      <c r="AZ38" s="680">
        <v>129061</v>
      </c>
      <c r="BA38" s="681"/>
      <c r="BB38" s="681"/>
      <c r="BC38" s="681"/>
      <c r="BD38" s="699"/>
      <c r="BE38" s="699"/>
      <c r="BF38" s="723"/>
      <c r="BG38" s="727" t="s">
        <v>333</v>
      </c>
      <c r="BH38" s="724"/>
      <c r="BI38" s="724"/>
      <c r="BJ38" s="724"/>
      <c r="BK38" s="724"/>
      <c r="BL38" s="724"/>
      <c r="BM38" s="724"/>
      <c r="BN38" s="724"/>
      <c r="BO38" s="724"/>
      <c r="BP38" s="724"/>
      <c r="BQ38" s="724"/>
      <c r="BR38" s="724"/>
      <c r="BS38" s="724"/>
      <c r="BT38" s="724"/>
      <c r="BU38" s="725"/>
      <c r="BV38" s="680">
        <v>5610</v>
      </c>
      <c r="BW38" s="681"/>
      <c r="BX38" s="681"/>
      <c r="BY38" s="681"/>
      <c r="BZ38" s="681"/>
      <c r="CA38" s="681"/>
      <c r="CB38" s="726"/>
      <c r="CD38" s="727" t="s">
        <v>334</v>
      </c>
      <c r="CE38" s="724"/>
      <c r="CF38" s="724"/>
      <c r="CG38" s="724"/>
      <c r="CH38" s="724"/>
      <c r="CI38" s="724"/>
      <c r="CJ38" s="724"/>
      <c r="CK38" s="724"/>
      <c r="CL38" s="724"/>
      <c r="CM38" s="724"/>
      <c r="CN38" s="724"/>
      <c r="CO38" s="724"/>
      <c r="CP38" s="724"/>
      <c r="CQ38" s="725"/>
      <c r="CR38" s="680">
        <v>1687430</v>
      </c>
      <c r="CS38" s="681"/>
      <c r="CT38" s="681"/>
      <c r="CU38" s="681"/>
      <c r="CV38" s="681"/>
      <c r="CW38" s="681"/>
      <c r="CX38" s="681"/>
      <c r="CY38" s="682"/>
      <c r="CZ38" s="683">
        <v>6.5</v>
      </c>
      <c r="DA38" s="701"/>
      <c r="DB38" s="701"/>
      <c r="DC38" s="702"/>
      <c r="DD38" s="686">
        <v>1400967</v>
      </c>
      <c r="DE38" s="681"/>
      <c r="DF38" s="681"/>
      <c r="DG38" s="681"/>
      <c r="DH38" s="681"/>
      <c r="DI38" s="681"/>
      <c r="DJ38" s="681"/>
      <c r="DK38" s="682"/>
      <c r="DL38" s="686">
        <v>1279697</v>
      </c>
      <c r="DM38" s="681"/>
      <c r="DN38" s="681"/>
      <c r="DO38" s="681"/>
      <c r="DP38" s="681"/>
      <c r="DQ38" s="681"/>
      <c r="DR38" s="681"/>
      <c r="DS38" s="681"/>
      <c r="DT38" s="681"/>
      <c r="DU38" s="681"/>
      <c r="DV38" s="682"/>
      <c r="DW38" s="683">
        <v>9.9</v>
      </c>
      <c r="DX38" s="701"/>
      <c r="DY38" s="701"/>
      <c r="DZ38" s="701"/>
      <c r="EA38" s="701"/>
      <c r="EB38" s="701"/>
      <c r="EC38" s="719"/>
    </row>
    <row r="39" spans="2:133" ht="11.25" customHeight="1" x14ac:dyDescent="0.15">
      <c r="B39" s="677" t="s">
        <v>335</v>
      </c>
      <c r="C39" s="678"/>
      <c r="D39" s="678"/>
      <c r="E39" s="678"/>
      <c r="F39" s="678"/>
      <c r="G39" s="678"/>
      <c r="H39" s="678"/>
      <c r="I39" s="678"/>
      <c r="J39" s="678"/>
      <c r="K39" s="678"/>
      <c r="L39" s="678"/>
      <c r="M39" s="678"/>
      <c r="N39" s="678"/>
      <c r="O39" s="678"/>
      <c r="P39" s="678"/>
      <c r="Q39" s="679"/>
      <c r="R39" s="680">
        <v>1524014</v>
      </c>
      <c r="S39" s="681"/>
      <c r="T39" s="681"/>
      <c r="U39" s="681"/>
      <c r="V39" s="681"/>
      <c r="W39" s="681"/>
      <c r="X39" s="681"/>
      <c r="Y39" s="682"/>
      <c r="Z39" s="713">
        <v>5.6</v>
      </c>
      <c r="AA39" s="713"/>
      <c r="AB39" s="713"/>
      <c r="AC39" s="713"/>
      <c r="AD39" s="714" t="s">
        <v>135</v>
      </c>
      <c r="AE39" s="714"/>
      <c r="AF39" s="714"/>
      <c r="AG39" s="714"/>
      <c r="AH39" s="714"/>
      <c r="AI39" s="714"/>
      <c r="AJ39" s="714"/>
      <c r="AK39" s="714"/>
      <c r="AL39" s="683" t="s">
        <v>230</v>
      </c>
      <c r="AM39" s="684"/>
      <c r="AN39" s="684"/>
      <c r="AO39" s="715"/>
      <c r="AQ39" s="720" t="s">
        <v>336</v>
      </c>
      <c r="AR39" s="721"/>
      <c r="AS39" s="721"/>
      <c r="AT39" s="721"/>
      <c r="AU39" s="721"/>
      <c r="AV39" s="721"/>
      <c r="AW39" s="721"/>
      <c r="AX39" s="721"/>
      <c r="AY39" s="722"/>
      <c r="AZ39" s="680">
        <v>24770</v>
      </c>
      <c r="BA39" s="681"/>
      <c r="BB39" s="681"/>
      <c r="BC39" s="681"/>
      <c r="BD39" s="699"/>
      <c r="BE39" s="699"/>
      <c r="BF39" s="723"/>
      <c r="BG39" s="727" t="s">
        <v>337</v>
      </c>
      <c r="BH39" s="724"/>
      <c r="BI39" s="724"/>
      <c r="BJ39" s="724"/>
      <c r="BK39" s="724"/>
      <c r="BL39" s="724"/>
      <c r="BM39" s="724"/>
      <c r="BN39" s="724"/>
      <c r="BO39" s="724"/>
      <c r="BP39" s="724"/>
      <c r="BQ39" s="724"/>
      <c r="BR39" s="724"/>
      <c r="BS39" s="724"/>
      <c r="BT39" s="724"/>
      <c r="BU39" s="725"/>
      <c r="BV39" s="680">
        <v>9225</v>
      </c>
      <c r="BW39" s="681"/>
      <c r="BX39" s="681"/>
      <c r="BY39" s="681"/>
      <c r="BZ39" s="681"/>
      <c r="CA39" s="681"/>
      <c r="CB39" s="726"/>
      <c r="CD39" s="727" t="s">
        <v>338</v>
      </c>
      <c r="CE39" s="724"/>
      <c r="CF39" s="724"/>
      <c r="CG39" s="724"/>
      <c r="CH39" s="724"/>
      <c r="CI39" s="724"/>
      <c r="CJ39" s="724"/>
      <c r="CK39" s="724"/>
      <c r="CL39" s="724"/>
      <c r="CM39" s="724"/>
      <c r="CN39" s="724"/>
      <c r="CO39" s="724"/>
      <c r="CP39" s="724"/>
      <c r="CQ39" s="725"/>
      <c r="CR39" s="680">
        <v>463104</v>
      </c>
      <c r="CS39" s="699"/>
      <c r="CT39" s="699"/>
      <c r="CU39" s="699"/>
      <c r="CV39" s="699"/>
      <c r="CW39" s="699"/>
      <c r="CX39" s="699"/>
      <c r="CY39" s="700"/>
      <c r="CZ39" s="683">
        <v>1.8</v>
      </c>
      <c r="DA39" s="701"/>
      <c r="DB39" s="701"/>
      <c r="DC39" s="702"/>
      <c r="DD39" s="686">
        <v>209533</v>
      </c>
      <c r="DE39" s="699"/>
      <c r="DF39" s="699"/>
      <c r="DG39" s="699"/>
      <c r="DH39" s="699"/>
      <c r="DI39" s="699"/>
      <c r="DJ39" s="699"/>
      <c r="DK39" s="700"/>
      <c r="DL39" s="686" t="s">
        <v>230</v>
      </c>
      <c r="DM39" s="699"/>
      <c r="DN39" s="699"/>
      <c r="DO39" s="699"/>
      <c r="DP39" s="699"/>
      <c r="DQ39" s="699"/>
      <c r="DR39" s="699"/>
      <c r="DS39" s="699"/>
      <c r="DT39" s="699"/>
      <c r="DU39" s="699"/>
      <c r="DV39" s="700"/>
      <c r="DW39" s="683" t="s">
        <v>126</v>
      </c>
      <c r="DX39" s="701"/>
      <c r="DY39" s="701"/>
      <c r="DZ39" s="701"/>
      <c r="EA39" s="701"/>
      <c r="EB39" s="701"/>
      <c r="EC39" s="719"/>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230</v>
      </c>
      <c r="S40" s="681"/>
      <c r="T40" s="681"/>
      <c r="U40" s="681"/>
      <c r="V40" s="681"/>
      <c r="W40" s="681"/>
      <c r="X40" s="681"/>
      <c r="Y40" s="682"/>
      <c r="Z40" s="713" t="s">
        <v>135</v>
      </c>
      <c r="AA40" s="713"/>
      <c r="AB40" s="713"/>
      <c r="AC40" s="713"/>
      <c r="AD40" s="714" t="s">
        <v>135</v>
      </c>
      <c r="AE40" s="714"/>
      <c r="AF40" s="714"/>
      <c r="AG40" s="714"/>
      <c r="AH40" s="714"/>
      <c r="AI40" s="714"/>
      <c r="AJ40" s="714"/>
      <c r="AK40" s="714"/>
      <c r="AL40" s="683" t="s">
        <v>135</v>
      </c>
      <c r="AM40" s="684"/>
      <c r="AN40" s="684"/>
      <c r="AO40" s="715"/>
      <c r="AQ40" s="720" t="s">
        <v>340</v>
      </c>
      <c r="AR40" s="721"/>
      <c r="AS40" s="721"/>
      <c r="AT40" s="721"/>
      <c r="AU40" s="721"/>
      <c r="AV40" s="721"/>
      <c r="AW40" s="721"/>
      <c r="AX40" s="721"/>
      <c r="AY40" s="722"/>
      <c r="AZ40" s="680">
        <v>24438</v>
      </c>
      <c r="BA40" s="681"/>
      <c r="BB40" s="681"/>
      <c r="BC40" s="681"/>
      <c r="BD40" s="699"/>
      <c r="BE40" s="699"/>
      <c r="BF40" s="723"/>
      <c r="BG40" s="728" t="s">
        <v>341</v>
      </c>
      <c r="BH40" s="729"/>
      <c r="BI40" s="729"/>
      <c r="BJ40" s="729"/>
      <c r="BK40" s="729"/>
      <c r="BL40" s="236"/>
      <c r="BM40" s="724" t="s">
        <v>342</v>
      </c>
      <c r="BN40" s="724"/>
      <c r="BO40" s="724"/>
      <c r="BP40" s="724"/>
      <c r="BQ40" s="724"/>
      <c r="BR40" s="724"/>
      <c r="BS40" s="724"/>
      <c r="BT40" s="724"/>
      <c r="BU40" s="725"/>
      <c r="BV40" s="680">
        <v>91</v>
      </c>
      <c r="BW40" s="681"/>
      <c r="BX40" s="681"/>
      <c r="BY40" s="681"/>
      <c r="BZ40" s="681"/>
      <c r="CA40" s="681"/>
      <c r="CB40" s="726"/>
      <c r="CD40" s="727" t="s">
        <v>343</v>
      </c>
      <c r="CE40" s="724"/>
      <c r="CF40" s="724"/>
      <c r="CG40" s="724"/>
      <c r="CH40" s="724"/>
      <c r="CI40" s="724"/>
      <c r="CJ40" s="724"/>
      <c r="CK40" s="724"/>
      <c r="CL40" s="724"/>
      <c r="CM40" s="724"/>
      <c r="CN40" s="724"/>
      <c r="CO40" s="724"/>
      <c r="CP40" s="724"/>
      <c r="CQ40" s="725"/>
      <c r="CR40" s="680">
        <v>423433</v>
      </c>
      <c r="CS40" s="681"/>
      <c r="CT40" s="681"/>
      <c r="CU40" s="681"/>
      <c r="CV40" s="681"/>
      <c r="CW40" s="681"/>
      <c r="CX40" s="681"/>
      <c r="CY40" s="682"/>
      <c r="CZ40" s="683">
        <v>1.6</v>
      </c>
      <c r="DA40" s="701"/>
      <c r="DB40" s="701"/>
      <c r="DC40" s="702"/>
      <c r="DD40" s="686">
        <v>116433</v>
      </c>
      <c r="DE40" s="681"/>
      <c r="DF40" s="681"/>
      <c r="DG40" s="681"/>
      <c r="DH40" s="681"/>
      <c r="DI40" s="681"/>
      <c r="DJ40" s="681"/>
      <c r="DK40" s="682"/>
      <c r="DL40" s="686">
        <v>40618</v>
      </c>
      <c r="DM40" s="681"/>
      <c r="DN40" s="681"/>
      <c r="DO40" s="681"/>
      <c r="DP40" s="681"/>
      <c r="DQ40" s="681"/>
      <c r="DR40" s="681"/>
      <c r="DS40" s="681"/>
      <c r="DT40" s="681"/>
      <c r="DU40" s="681"/>
      <c r="DV40" s="682"/>
      <c r="DW40" s="683">
        <v>0.3</v>
      </c>
      <c r="DX40" s="701"/>
      <c r="DY40" s="701"/>
      <c r="DZ40" s="701"/>
      <c r="EA40" s="701"/>
      <c r="EB40" s="701"/>
      <c r="EC40" s="719"/>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126</v>
      </c>
      <c r="AM41" s="684"/>
      <c r="AN41" s="684"/>
      <c r="AO41" s="715"/>
      <c r="AQ41" s="720" t="s">
        <v>345</v>
      </c>
      <c r="AR41" s="721"/>
      <c r="AS41" s="721"/>
      <c r="AT41" s="721"/>
      <c r="AU41" s="721"/>
      <c r="AV41" s="721"/>
      <c r="AW41" s="721"/>
      <c r="AX41" s="721"/>
      <c r="AY41" s="722"/>
      <c r="AZ41" s="680">
        <v>298289</v>
      </c>
      <c r="BA41" s="681"/>
      <c r="BB41" s="681"/>
      <c r="BC41" s="681"/>
      <c r="BD41" s="699"/>
      <c r="BE41" s="699"/>
      <c r="BF41" s="723"/>
      <c r="BG41" s="728"/>
      <c r="BH41" s="729"/>
      <c r="BI41" s="729"/>
      <c r="BJ41" s="729"/>
      <c r="BK41" s="729"/>
      <c r="BL41" s="236"/>
      <c r="BM41" s="724" t="s">
        <v>346</v>
      </c>
      <c r="BN41" s="724"/>
      <c r="BO41" s="724"/>
      <c r="BP41" s="724"/>
      <c r="BQ41" s="724"/>
      <c r="BR41" s="724"/>
      <c r="BS41" s="724"/>
      <c r="BT41" s="724"/>
      <c r="BU41" s="725"/>
      <c r="BV41" s="680">
        <v>1</v>
      </c>
      <c r="BW41" s="681"/>
      <c r="BX41" s="681"/>
      <c r="BY41" s="681"/>
      <c r="BZ41" s="681"/>
      <c r="CA41" s="681"/>
      <c r="CB41" s="726"/>
      <c r="CD41" s="727" t="s">
        <v>347</v>
      </c>
      <c r="CE41" s="724"/>
      <c r="CF41" s="724"/>
      <c r="CG41" s="724"/>
      <c r="CH41" s="724"/>
      <c r="CI41" s="724"/>
      <c r="CJ41" s="724"/>
      <c r="CK41" s="724"/>
      <c r="CL41" s="724"/>
      <c r="CM41" s="724"/>
      <c r="CN41" s="724"/>
      <c r="CO41" s="724"/>
      <c r="CP41" s="724"/>
      <c r="CQ41" s="725"/>
      <c r="CR41" s="680" t="s">
        <v>126</v>
      </c>
      <c r="CS41" s="699"/>
      <c r="CT41" s="699"/>
      <c r="CU41" s="699"/>
      <c r="CV41" s="699"/>
      <c r="CW41" s="699"/>
      <c r="CX41" s="699"/>
      <c r="CY41" s="700"/>
      <c r="CZ41" s="683" t="s">
        <v>126</v>
      </c>
      <c r="DA41" s="701"/>
      <c r="DB41" s="701"/>
      <c r="DC41" s="702"/>
      <c r="DD41" s="686" t="s">
        <v>135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486092</v>
      </c>
      <c r="S42" s="681"/>
      <c r="T42" s="681"/>
      <c r="U42" s="681"/>
      <c r="V42" s="681"/>
      <c r="W42" s="681"/>
      <c r="X42" s="681"/>
      <c r="Y42" s="682"/>
      <c r="Z42" s="713">
        <v>1.8</v>
      </c>
      <c r="AA42" s="713"/>
      <c r="AB42" s="713"/>
      <c r="AC42" s="713"/>
      <c r="AD42" s="714" t="s">
        <v>230</v>
      </c>
      <c r="AE42" s="714"/>
      <c r="AF42" s="714"/>
      <c r="AG42" s="714"/>
      <c r="AH42" s="714"/>
      <c r="AI42" s="714"/>
      <c r="AJ42" s="714"/>
      <c r="AK42" s="714"/>
      <c r="AL42" s="683" t="s">
        <v>230</v>
      </c>
      <c r="AM42" s="684"/>
      <c r="AN42" s="684"/>
      <c r="AO42" s="715"/>
      <c r="AQ42" s="716" t="s">
        <v>349</v>
      </c>
      <c r="AR42" s="717"/>
      <c r="AS42" s="717"/>
      <c r="AT42" s="717"/>
      <c r="AU42" s="717"/>
      <c r="AV42" s="717"/>
      <c r="AW42" s="717"/>
      <c r="AX42" s="717"/>
      <c r="AY42" s="718"/>
      <c r="AZ42" s="664">
        <v>1364371</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322</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3284010</v>
      </c>
      <c r="CS42" s="681"/>
      <c r="CT42" s="681"/>
      <c r="CU42" s="681"/>
      <c r="CV42" s="681"/>
      <c r="CW42" s="681"/>
      <c r="CX42" s="681"/>
      <c r="CY42" s="682"/>
      <c r="CZ42" s="683">
        <v>12.7</v>
      </c>
      <c r="DA42" s="684"/>
      <c r="DB42" s="684"/>
      <c r="DC42" s="685"/>
      <c r="DD42" s="686">
        <v>811026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27080736</v>
      </c>
      <c r="S43" s="703"/>
      <c r="T43" s="703"/>
      <c r="U43" s="703"/>
      <c r="V43" s="703"/>
      <c r="W43" s="703"/>
      <c r="X43" s="703"/>
      <c r="Y43" s="704"/>
      <c r="Z43" s="705">
        <v>100</v>
      </c>
      <c r="AA43" s="705"/>
      <c r="AB43" s="705"/>
      <c r="AC43" s="705"/>
      <c r="AD43" s="706">
        <v>12415552</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88890</v>
      </c>
      <c r="CS43" s="699"/>
      <c r="CT43" s="699"/>
      <c r="CU43" s="699"/>
      <c r="CV43" s="699"/>
      <c r="CW43" s="699"/>
      <c r="CX43" s="699"/>
      <c r="CY43" s="700"/>
      <c r="CZ43" s="683">
        <v>0.3</v>
      </c>
      <c r="DA43" s="701"/>
      <c r="DB43" s="701"/>
      <c r="DC43" s="702"/>
      <c r="DD43" s="686">
        <v>88890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3278266</v>
      </c>
      <c r="CS44" s="681"/>
      <c r="CT44" s="681"/>
      <c r="CU44" s="681"/>
      <c r="CV44" s="681"/>
      <c r="CW44" s="681"/>
      <c r="CX44" s="681"/>
      <c r="CY44" s="682"/>
      <c r="CZ44" s="683">
        <v>12.7</v>
      </c>
      <c r="DA44" s="684"/>
      <c r="DB44" s="684"/>
      <c r="DC44" s="685"/>
      <c r="DD44" s="686">
        <v>805482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2419306</v>
      </c>
      <c r="CS45" s="699"/>
      <c r="CT45" s="699"/>
      <c r="CU45" s="699"/>
      <c r="CV45" s="699"/>
      <c r="CW45" s="699"/>
      <c r="CX45" s="699"/>
      <c r="CY45" s="700"/>
      <c r="CZ45" s="683">
        <v>9.3000000000000007</v>
      </c>
      <c r="DA45" s="701"/>
      <c r="DB45" s="701"/>
      <c r="DC45" s="702"/>
      <c r="DD45" s="686">
        <v>387386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619519</v>
      </c>
      <c r="CS46" s="681"/>
      <c r="CT46" s="681"/>
      <c r="CU46" s="681"/>
      <c r="CV46" s="681"/>
      <c r="CW46" s="681"/>
      <c r="CX46" s="681"/>
      <c r="CY46" s="682"/>
      <c r="CZ46" s="683">
        <v>2.4</v>
      </c>
      <c r="DA46" s="684"/>
      <c r="DB46" s="684"/>
      <c r="DC46" s="685"/>
      <c r="DD46" s="686">
        <v>383190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5744</v>
      </c>
      <c r="CS47" s="699"/>
      <c r="CT47" s="699"/>
      <c r="CU47" s="699"/>
      <c r="CV47" s="699"/>
      <c r="CW47" s="699"/>
      <c r="CX47" s="699"/>
      <c r="CY47" s="700"/>
      <c r="CZ47" s="683">
        <v>0</v>
      </c>
      <c r="DA47" s="701"/>
      <c r="DB47" s="701"/>
      <c r="DC47" s="702"/>
      <c r="DD47" s="686">
        <v>5544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230</v>
      </c>
      <c r="CS48" s="681"/>
      <c r="CT48" s="681"/>
      <c r="CU48" s="681"/>
      <c r="CV48" s="681"/>
      <c r="CW48" s="681"/>
      <c r="CX48" s="681"/>
      <c r="CY48" s="682"/>
      <c r="CZ48" s="683" t="s">
        <v>230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25900955</v>
      </c>
      <c r="CS49" s="665"/>
      <c r="CT49" s="665"/>
      <c r="CU49" s="665"/>
      <c r="CV49" s="665"/>
      <c r="CW49" s="665"/>
      <c r="CX49" s="665"/>
      <c r="CY49" s="666"/>
      <c r="CZ49" s="667">
        <v>100</v>
      </c>
      <c r="DA49" s="668"/>
      <c r="DB49" s="668"/>
      <c r="DC49" s="669"/>
      <c r="DD49" s="670">
        <v>13920670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KLOOjNgb8KrWA86ySSnBfOTt7wDQhShzF78Upbc2de9HlyJhnctzq/HO1dH9JvKAp3BHoc8DmHrgnhNahnK9A==" saltValue="hST5jZTxytKUdAax5P6GG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27079</v>
      </c>
      <c r="R7" s="1200"/>
      <c r="S7" s="1200"/>
      <c r="T7" s="1200"/>
      <c r="U7" s="1200"/>
      <c r="V7" s="1200">
        <v>25899</v>
      </c>
      <c r="W7" s="1200"/>
      <c r="X7" s="1200"/>
      <c r="Y7" s="1200"/>
      <c r="Z7" s="1200"/>
      <c r="AA7" s="1200">
        <v>1180</v>
      </c>
      <c r="AB7" s="1200"/>
      <c r="AC7" s="1200"/>
      <c r="AD7" s="1200"/>
      <c r="AE7" s="1201"/>
      <c r="AF7" s="1202">
        <v>569</v>
      </c>
      <c r="AG7" s="1203"/>
      <c r="AH7" s="1203"/>
      <c r="AI7" s="1203"/>
      <c r="AJ7" s="1204"/>
      <c r="AK7" s="1186">
        <v>419</v>
      </c>
      <c r="AL7" s="1187"/>
      <c r="AM7" s="1187"/>
      <c r="AN7" s="1187"/>
      <c r="AO7" s="1187"/>
      <c r="AP7" s="1187">
        <v>21737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27081</v>
      </c>
      <c r="R23" s="1164"/>
      <c r="S23" s="1164"/>
      <c r="T23" s="1164"/>
      <c r="U23" s="1164"/>
      <c r="V23" s="1164">
        <v>25901</v>
      </c>
      <c r="W23" s="1164"/>
      <c r="X23" s="1164"/>
      <c r="Y23" s="1164"/>
      <c r="Z23" s="1164"/>
      <c r="AA23" s="1164">
        <v>1180</v>
      </c>
      <c r="AB23" s="1164"/>
      <c r="AC23" s="1164"/>
      <c r="AD23" s="1164"/>
      <c r="AE23" s="1165"/>
      <c r="AF23" s="1166">
        <v>569</v>
      </c>
      <c r="AG23" s="1164"/>
      <c r="AH23" s="1164"/>
      <c r="AI23" s="1164"/>
      <c r="AJ23" s="1167"/>
      <c r="AK23" s="1168"/>
      <c r="AL23" s="1169"/>
      <c r="AM23" s="1169"/>
      <c r="AN23" s="1169"/>
      <c r="AO23" s="1169"/>
      <c r="AP23" s="1164">
        <v>21737</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399</v>
      </c>
      <c r="C28" s="1146"/>
      <c r="D28" s="1146"/>
      <c r="E28" s="1146"/>
      <c r="F28" s="1146"/>
      <c r="G28" s="1146"/>
      <c r="H28" s="1146"/>
      <c r="I28" s="1146"/>
      <c r="J28" s="1146"/>
      <c r="K28" s="1146"/>
      <c r="L28" s="1146"/>
      <c r="M28" s="1146"/>
      <c r="N28" s="1146"/>
      <c r="O28" s="1146"/>
      <c r="P28" s="1147"/>
      <c r="Q28" s="1148">
        <v>4289</v>
      </c>
      <c r="R28" s="1149"/>
      <c r="S28" s="1149"/>
      <c r="T28" s="1149"/>
      <c r="U28" s="1149"/>
      <c r="V28" s="1149">
        <v>4240</v>
      </c>
      <c r="W28" s="1149"/>
      <c r="X28" s="1149"/>
      <c r="Y28" s="1149"/>
      <c r="Z28" s="1149"/>
      <c r="AA28" s="1149">
        <v>49</v>
      </c>
      <c r="AB28" s="1149"/>
      <c r="AC28" s="1149"/>
      <c r="AD28" s="1149"/>
      <c r="AE28" s="1150"/>
      <c r="AF28" s="1151">
        <v>49</v>
      </c>
      <c r="AG28" s="1149"/>
      <c r="AH28" s="1149"/>
      <c r="AI28" s="1149"/>
      <c r="AJ28" s="1152"/>
      <c r="AK28" s="1153">
        <v>350</v>
      </c>
      <c r="AL28" s="1141"/>
      <c r="AM28" s="1141"/>
      <c r="AN28" s="1141"/>
      <c r="AO28" s="1141"/>
      <c r="AP28" s="1141" t="s">
        <v>585</v>
      </c>
      <c r="AQ28" s="1141"/>
      <c r="AR28" s="1141"/>
      <c r="AS28" s="1141"/>
      <c r="AT28" s="1141"/>
      <c r="AU28" s="1141" t="s">
        <v>585</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400</v>
      </c>
      <c r="C29" s="1133"/>
      <c r="D29" s="1133"/>
      <c r="E29" s="1133"/>
      <c r="F29" s="1133"/>
      <c r="G29" s="1133"/>
      <c r="H29" s="1133"/>
      <c r="I29" s="1133"/>
      <c r="J29" s="1133"/>
      <c r="K29" s="1133"/>
      <c r="L29" s="1133"/>
      <c r="M29" s="1133"/>
      <c r="N29" s="1133"/>
      <c r="O29" s="1133"/>
      <c r="P29" s="1134"/>
      <c r="Q29" s="1138">
        <v>5200</v>
      </c>
      <c r="R29" s="1139"/>
      <c r="S29" s="1139"/>
      <c r="T29" s="1139"/>
      <c r="U29" s="1139"/>
      <c r="V29" s="1139">
        <v>5036</v>
      </c>
      <c r="W29" s="1139"/>
      <c r="X29" s="1139"/>
      <c r="Y29" s="1139"/>
      <c r="Z29" s="1139"/>
      <c r="AA29" s="1139">
        <v>164</v>
      </c>
      <c r="AB29" s="1139"/>
      <c r="AC29" s="1139"/>
      <c r="AD29" s="1139"/>
      <c r="AE29" s="1140"/>
      <c r="AF29" s="1114">
        <v>164</v>
      </c>
      <c r="AG29" s="1115"/>
      <c r="AH29" s="1115"/>
      <c r="AI29" s="1115"/>
      <c r="AJ29" s="1116"/>
      <c r="AK29" s="1075">
        <v>890</v>
      </c>
      <c r="AL29" s="1066"/>
      <c r="AM29" s="1066"/>
      <c r="AN29" s="1066"/>
      <c r="AO29" s="1066"/>
      <c r="AP29" s="1066" t="s">
        <v>585</v>
      </c>
      <c r="AQ29" s="1066"/>
      <c r="AR29" s="1066"/>
      <c r="AS29" s="1066"/>
      <c r="AT29" s="1066"/>
      <c r="AU29" s="1066" t="s">
        <v>585</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401</v>
      </c>
      <c r="C30" s="1133"/>
      <c r="D30" s="1133"/>
      <c r="E30" s="1133"/>
      <c r="F30" s="1133"/>
      <c r="G30" s="1133"/>
      <c r="H30" s="1133"/>
      <c r="I30" s="1133"/>
      <c r="J30" s="1133"/>
      <c r="K30" s="1133"/>
      <c r="L30" s="1133"/>
      <c r="M30" s="1133"/>
      <c r="N30" s="1133"/>
      <c r="O30" s="1133"/>
      <c r="P30" s="1134"/>
      <c r="Q30" s="1138">
        <v>866</v>
      </c>
      <c r="R30" s="1139"/>
      <c r="S30" s="1139"/>
      <c r="T30" s="1139"/>
      <c r="U30" s="1139"/>
      <c r="V30" s="1139">
        <v>858</v>
      </c>
      <c r="W30" s="1139"/>
      <c r="X30" s="1139"/>
      <c r="Y30" s="1139"/>
      <c r="Z30" s="1139"/>
      <c r="AA30" s="1139">
        <v>8</v>
      </c>
      <c r="AB30" s="1139"/>
      <c r="AC30" s="1139"/>
      <c r="AD30" s="1139"/>
      <c r="AE30" s="1140"/>
      <c r="AF30" s="1114">
        <v>8</v>
      </c>
      <c r="AG30" s="1115"/>
      <c r="AH30" s="1115"/>
      <c r="AI30" s="1115"/>
      <c r="AJ30" s="1116"/>
      <c r="AK30" s="1075">
        <v>134</v>
      </c>
      <c r="AL30" s="1066"/>
      <c r="AM30" s="1066"/>
      <c r="AN30" s="1066"/>
      <c r="AO30" s="1066"/>
      <c r="AP30" s="1066" t="s">
        <v>585</v>
      </c>
      <c r="AQ30" s="1066"/>
      <c r="AR30" s="1066"/>
      <c r="AS30" s="1066"/>
      <c r="AT30" s="1066"/>
      <c r="AU30" s="1066" t="s">
        <v>585</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402</v>
      </c>
      <c r="C31" s="1133"/>
      <c r="D31" s="1133"/>
      <c r="E31" s="1133"/>
      <c r="F31" s="1133"/>
      <c r="G31" s="1133"/>
      <c r="H31" s="1133"/>
      <c r="I31" s="1133"/>
      <c r="J31" s="1133"/>
      <c r="K31" s="1133"/>
      <c r="L31" s="1133"/>
      <c r="M31" s="1133"/>
      <c r="N31" s="1133"/>
      <c r="O31" s="1133"/>
      <c r="P31" s="1134"/>
      <c r="Q31" s="1138">
        <v>1245</v>
      </c>
      <c r="R31" s="1139"/>
      <c r="S31" s="1139"/>
      <c r="T31" s="1139"/>
      <c r="U31" s="1139"/>
      <c r="V31" s="1139">
        <v>1071</v>
      </c>
      <c r="W31" s="1139"/>
      <c r="X31" s="1139"/>
      <c r="Y31" s="1139"/>
      <c r="Z31" s="1139"/>
      <c r="AA31" s="1139">
        <v>174</v>
      </c>
      <c r="AB31" s="1139"/>
      <c r="AC31" s="1139"/>
      <c r="AD31" s="1139"/>
      <c r="AE31" s="1140"/>
      <c r="AF31" s="1114">
        <v>943</v>
      </c>
      <c r="AG31" s="1115"/>
      <c r="AH31" s="1115"/>
      <c r="AI31" s="1115"/>
      <c r="AJ31" s="1116"/>
      <c r="AK31" s="1075">
        <v>24</v>
      </c>
      <c r="AL31" s="1066"/>
      <c r="AM31" s="1066"/>
      <c r="AN31" s="1066"/>
      <c r="AO31" s="1066"/>
      <c r="AP31" s="1066">
        <v>5466</v>
      </c>
      <c r="AQ31" s="1066"/>
      <c r="AR31" s="1066"/>
      <c r="AS31" s="1066"/>
      <c r="AT31" s="1066"/>
      <c r="AU31" s="1066">
        <v>87</v>
      </c>
      <c r="AV31" s="1066"/>
      <c r="AW31" s="1066"/>
      <c r="AX31" s="1066"/>
      <c r="AY31" s="1066"/>
      <c r="AZ31" s="1137" t="s">
        <v>585</v>
      </c>
      <c r="BA31" s="1137"/>
      <c r="BB31" s="1137"/>
      <c r="BC31" s="1137"/>
      <c r="BD31" s="1137"/>
      <c r="BE31" s="1127" t="s">
        <v>403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1810</v>
      </c>
      <c r="R32" s="1139"/>
      <c r="S32" s="1139"/>
      <c r="T32" s="1139"/>
      <c r="U32" s="1139"/>
      <c r="V32" s="1139">
        <v>1833</v>
      </c>
      <c r="W32" s="1139"/>
      <c r="X32" s="1139"/>
      <c r="Y32" s="1139"/>
      <c r="Z32" s="1139"/>
      <c r="AA32" s="1139">
        <v>-23</v>
      </c>
      <c r="AB32" s="1139"/>
      <c r="AC32" s="1139"/>
      <c r="AD32" s="1139"/>
      <c r="AE32" s="1140"/>
      <c r="AF32" s="1114">
        <v>208</v>
      </c>
      <c r="AG32" s="1115"/>
      <c r="AH32" s="1115"/>
      <c r="AI32" s="1115"/>
      <c r="AJ32" s="1116"/>
      <c r="AK32" s="1075">
        <v>1093</v>
      </c>
      <c r="AL32" s="1066"/>
      <c r="AM32" s="1066"/>
      <c r="AN32" s="1066"/>
      <c r="AO32" s="1066"/>
      <c r="AP32" s="1066">
        <v>17457</v>
      </c>
      <c r="AQ32" s="1066"/>
      <c r="AR32" s="1066"/>
      <c r="AS32" s="1066"/>
      <c r="AT32" s="1066"/>
      <c r="AU32" s="1066">
        <v>15111</v>
      </c>
      <c r="AV32" s="1066"/>
      <c r="AW32" s="1066"/>
      <c r="AX32" s="1066"/>
      <c r="AY32" s="1066"/>
      <c r="AZ32" s="1137" t="s">
        <v>585</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509</v>
      </c>
      <c r="R33" s="1139"/>
      <c r="S33" s="1139"/>
      <c r="T33" s="1139"/>
      <c r="U33" s="1139"/>
      <c r="V33" s="1139">
        <v>896</v>
      </c>
      <c r="W33" s="1139"/>
      <c r="X33" s="1139"/>
      <c r="Y33" s="1139"/>
      <c r="Z33" s="1139"/>
      <c r="AA33" s="1139">
        <v>-386</v>
      </c>
      <c r="AB33" s="1139"/>
      <c r="AC33" s="1139"/>
      <c r="AD33" s="1139"/>
      <c r="AE33" s="1140"/>
      <c r="AF33" s="1114">
        <v>165</v>
      </c>
      <c r="AG33" s="1115"/>
      <c r="AH33" s="1115"/>
      <c r="AI33" s="1115"/>
      <c r="AJ33" s="1116"/>
      <c r="AK33" s="1075">
        <v>129</v>
      </c>
      <c r="AL33" s="1066"/>
      <c r="AM33" s="1066"/>
      <c r="AN33" s="1066"/>
      <c r="AO33" s="1066"/>
      <c r="AP33" s="1066">
        <v>5113</v>
      </c>
      <c r="AQ33" s="1066"/>
      <c r="AR33" s="1066"/>
      <c r="AS33" s="1066"/>
      <c r="AT33" s="1066"/>
      <c r="AU33" s="1066">
        <v>5113</v>
      </c>
      <c r="AV33" s="1066"/>
      <c r="AW33" s="1066"/>
      <c r="AX33" s="1066"/>
      <c r="AY33" s="1066"/>
      <c r="AZ33" s="1137" t="s">
        <v>585</v>
      </c>
      <c r="BA33" s="1137"/>
      <c r="BB33" s="1137"/>
      <c r="BC33" s="1137"/>
      <c r="BD33" s="1137"/>
      <c r="BE33" s="1127" t="s">
        <v>403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407</v>
      </c>
      <c r="C34" s="1133"/>
      <c r="D34" s="1133"/>
      <c r="E34" s="1133"/>
      <c r="F34" s="1133"/>
      <c r="G34" s="1133"/>
      <c r="H34" s="1133"/>
      <c r="I34" s="1133"/>
      <c r="J34" s="1133"/>
      <c r="K34" s="1133"/>
      <c r="L34" s="1133"/>
      <c r="M34" s="1133"/>
      <c r="N34" s="1133"/>
      <c r="O34" s="1133"/>
      <c r="P34" s="1134"/>
      <c r="Q34" s="1138">
        <v>32</v>
      </c>
      <c r="R34" s="1139"/>
      <c r="S34" s="1139"/>
      <c r="T34" s="1139"/>
      <c r="U34" s="1139"/>
      <c r="V34" s="1139">
        <v>31</v>
      </c>
      <c r="W34" s="1139"/>
      <c r="X34" s="1139"/>
      <c r="Y34" s="1139"/>
      <c r="Z34" s="1139"/>
      <c r="AA34" s="1139">
        <v>1</v>
      </c>
      <c r="AB34" s="1139"/>
      <c r="AC34" s="1139"/>
      <c r="AD34" s="1139"/>
      <c r="AE34" s="1140"/>
      <c r="AF34" s="1114">
        <v>1</v>
      </c>
      <c r="AG34" s="1115"/>
      <c r="AH34" s="1115"/>
      <c r="AI34" s="1115"/>
      <c r="AJ34" s="1116"/>
      <c r="AK34" s="1075">
        <v>25</v>
      </c>
      <c r="AL34" s="1066"/>
      <c r="AM34" s="1066"/>
      <c r="AN34" s="1066"/>
      <c r="AO34" s="1066"/>
      <c r="AP34" s="1066" t="s">
        <v>585</v>
      </c>
      <c r="AQ34" s="1066"/>
      <c r="AR34" s="1066"/>
      <c r="AS34" s="1066"/>
      <c r="AT34" s="1066"/>
      <c r="AU34" s="1066" t="s">
        <v>585</v>
      </c>
      <c r="AV34" s="1066"/>
      <c r="AW34" s="1066"/>
      <c r="AX34" s="1066"/>
      <c r="AY34" s="1066"/>
      <c r="AZ34" s="1137" t="s">
        <v>585</v>
      </c>
      <c r="BA34" s="1137"/>
      <c r="BB34" s="1137"/>
      <c r="BC34" s="1137"/>
      <c r="BD34" s="1137"/>
      <c r="BE34" s="1127" t="s">
        <v>408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1537</v>
      </c>
      <c r="AG63" s="1054"/>
      <c r="AH63" s="1054"/>
      <c r="AI63" s="1054"/>
      <c r="AJ63" s="1125"/>
      <c r="AK63" s="1126"/>
      <c r="AL63" s="1058"/>
      <c r="AM63" s="1058"/>
      <c r="AN63" s="1058"/>
      <c r="AO63" s="1058"/>
      <c r="AP63" s="1054">
        <v>28036</v>
      </c>
      <c r="AQ63" s="1054"/>
      <c r="AR63" s="1054"/>
      <c r="AS63" s="1054"/>
      <c r="AT63" s="1054"/>
      <c r="AU63" s="1054">
        <v>20312</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586</v>
      </c>
      <c r="C68" s="1081"/>
      <c r="D68" s="1081"/>
      <c r="E68" s="1081"/>
      <c r="F68" s="1081"/>
      <c r="G68" s="1081"/>
      <c r="H68" s="1081"/>
      <c r="I68" s="1081"/>
      <c r="J68" s="1081"/>
      <c r="K68" s="1081"/>
      <c r="L68" s="1081"/>
      <c r="M68" s="1081"/>
      <c r="N68" s="1081"/>
      <c r="O68" s="1081"/>
      <c r="P68" s="1082"/>
      <c r="Q68" s="1083">
        <v>253</v>
      </c>
      <c r="R68" s="1077"/>
      <c r="S68" s="1077"/>
      <c r="T68" s="1077"/>
      <c r="U68" s="1077"/>
      <c r="V68" s="1077">
        <v>212</v>
      </c>
      <c r="W68" s="1077"/>
      <c r="X68" s="1077"/>
      <c r="Y68" s="1077"/>
      <c r="Z68" s="1077"/>
      <c r="AA68" s="1077">
        <v>41</v>
      </c>
      <c r="AB68" s="1077"/>
      <c r="AC68" s="1077"/>
      <c r="AD68" s="1077"/>
      <c r="AE68" s="1077"/>
      <c r="AF68" s="1077">
        <v>42</v>
      </c>
      <c r="AG68" s="1077"/>
      <c r="AH68" s="1077"/>
      <c r="AI68" s="1077"/>
      <c r="AJ68" s="1077"/>
      <c r="AK68" s="1077" t="s">
        <v>585</v>
      </c>
      <c r="AL68" s="1077"/>
      <c r="AM68" s="1077"/>
      <c r="AN68" s="1077"/>
      <c r="AO68" s="1077"/>
      <c r="AP68" s="1077" t="s">
        <v>585</v>
      </c>
      <c r="AQ68" s="1077"/>
      <c r="AR68" s="1077"/>
      <c r="AS68" s="1077"/>
      <c r="AT68" s="1077"/>
      <c r="AU68" s="1077" t="s">
        <v>601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894</v>
      </c>
      <c r="R69" s="1066"/>
      <c r="S69" s="1066"/>
      <c r="T69" s="1066"/>
      <c r="U69" s="1066"/>
      <c r="V69" s="1066">
        <v>843</v>
      </c>
      <c r="W69" s="1066"/>
      <c r="X69" s="1066"/>
      <c r="Y69" s="1066"/>
      <c r="Z69" s="1066"/>
      <c r="AA69" s="1066">
        <v>51</v>
      </c>
      <c r="AB69" s="1066"/>
      <c r="AC69" s="1066"/>
      <c r="AD69" s="1066"/>
      <c r="AE69" s="1066"/>
      <c r="AF69" s="1066">
        <v>51</v>
      </c>
      <c r="AG69" s="1066"/>
      <c r="AH69" s="1066"/>
      <c r="AI69" s="1066"/>
      <c r="AJ69" s="1066"/>
      <c r="AK69" s="1066" t="s">
        <v>585</v>
      </c>
      <c r="AL69" s="1066"/>
      <c r="AM69" s="1066"/>
      <c r="AN69" s="1066"/>
      <c r="AO69" s="1066"/>
      <c r="AP69" s="1066">
        <v>363</v>
      </c>
      <c r="AQ69" s="1066"/>
      <c r="AR69" s="1066"/>
      <c r="AS69" s="1066"/>
      <c r="AT69" s="1066"/>
      <c r="AU69" s="1066">
        <v>29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1081</v>
      </c>
      <c r="R70" s="1066"/>
      <c r="S70" s="1066"/>
      <c r="T70" s="1066"/>
      <c r="U70" s="1066"/>
      <c r="V70" s="1066">
        <v>888</v>
      </c>
      <c r="W70" s="1066"/>
      <c r="X70" s="1066"/>
      <c r="Y70" s="1066"/>
      <c r="Z70" s="1066"/>
      <c r="AA70" s="1066">
        <v>193</v>
      </c>
      <c r="AB70" s="1066"/>
      <c r="AC70" s="1066"/>
      <c r="AD70" s="1066"/>
      <c r="AE70" s="1066"/>
      <c r="AF70" s="1066">
        <v>193</v>
      </c>
      <c r="AG70" s="1066"/>
      <c r="AH70" s="1066"/>
      <c r="AI70" s="1066"/>
      <c r="AJ70" s="1066"/>
      <c r="AK70" s="1066" t="s">
        <v>589</v>
      </c>
      <c r="AL70" s="1066"/>
      <c r="AM70" s="1066"/>
      <c r="AN70" s="1066"/>
      <c r="AO70" s="1066"/>
      <c r="AP70" s="1066">
        <v>2103</v>
      </c>
      <c r="AQ70" s="1066"/>
      <c r="AR70" s="1066"/>
      <c r="AS70" s="1066"/>
      <c r="AT70" s="1066"/>
      <c r="AU70" s="1066">
        <v>275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437</v>
      </c>
      <c r="R71" s="1066"/>
      <c r="S71" s="1066"/>
      <c r="T71" s="1066"/>
      <c r="U71" s="1066"/>
      <c r="V71" s="1066">
        <v>437</v>
      </c>
      <c r="W71" s="1066"/>
      <c r="X71" s="1066"/>
      <c r="Y71" s="1066"/>
      <c r="Z71" s="1066"/>
      <c r="AA71" s="1066">
        <v>0</v>
      </c>
      <c r="AB71" s="1066"/>
      <c r="AC71" s="1066"/>
      <c r="AD71" s="1066"/>
      <c r="AE71" s="1066"/>
      <c r="AF71" s="1066">
        <v>0</v>
      </c>
      <c r="AG71" s="1066"/>
      <c r="AH71" s="1066"/>
      <c r="AI71" s="1066"/>
      <c r="AJ71" s="1066"/>
      <c r="AK71" s="1066">
        <v>1</v>
      </c>
      <c r="AL71" s="1066"/>
      <c r="AM71" s="1066"/>
      <c r="AN71" s="1066"/>
      <c r="AO71" s="1066"/>
      <c r="AP71" s="1066">
        <v>428</v>
      </c>
      <c r="AQ71" s="1066"/>
      <c r="AR71" s="1066"/>
      <c r="AS71" s="1066"/>
      <c r="AT71" s="1066"/>
      <c r="AU71" s="1066">
        <v>43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61</v>
      </c>
      <c r="R72" s="1066"/>
      <c r="S72" s="1066"/>
      <c r="T72" s="1066"/>
      <c r="U72" s="1066"/>
      <c r="V72" s="1066">
        <v>56</v>
      </c>
      <c r="W72" s="1066"/>
      <c r="X72" s="1066"/>
      <c r="Y72" s="1066"/>
      <c r="Z72" s="1066"/>
      <c r="AA72" s="1066">
        <v>5</v>
      </c>
      <c r="AB72" s="1066"/>
      <c r="AC72" s="1066"/>
      <c r="AD72" s="1066"/>
      <c r="AE72" s="1066"/>
      <c r="AF72" s="1066">
        <v>5</v>
      </c>
      <c r="AG72" s="1066"/>
      <c r="AH72" s="1066"/>
      <c r="AI72" s="1066"/>
      <c r="AJ72" s="1066"/>
      <c r="AK72" s="1066">
        <v>33</v>
      </c>
      <c r="AL72" s="1066"/>
      <c r="AM72" s="1066"/>
      <c r="AN72" s="1066"/>
      <c r="AO72" s="1066"/>
      <c r="AP72" s="1066" t="s">
        <v>585</v>
      </c>
      <c r="AQ72" s="1066"/>
      <c r="AR72" s="1066"/>
      <c r="AS72" s="1066"/>
      <c r="AT72" s="1066"/>
      <c r="AU72" s="1066" t="s">
        <v>585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709</v>
      </c>
      <c r="R73" s="1066"/>
      <c r="S73" s="1066"/>
      <c r="T73" s="1066"/>
      <c r="U73" s="1066"/>
      <c r="V73" s="1066">
        <v>658</v>
      </c>
      <c r="W73" s="1066"/>
      <c r="X73" s="1066"/>
      <c r="Y73" s="1066"/>
      <c r="Z73" s="1066"/>
      <c r="AA73" s="1066">
        <v>51</v>
      </c>
      <c r="AB73" s="1066"/>
      <c r="AC73" s="1066"/>
      <c r="AD73" s="1066"/>
      <c r="AE73" s="1066"/>
      <c r="AF73" s="1066">
        <v>51</v>
      </c>
      <c r="AG73" s="1066"/>
      <c r="AH73" s="1066"/>
      <c r="AI73" s="1066"/>
      <c r="AJ73" s="1066"/>
      <c r="AK73" s="1066">
        <v>173</v>
      </c>
      <c r="AL73" s="1066"/>
      <c r="AM73" s="1066"/>
      <c r="AN73" s="1066"/>
      <c r="AO73" s="1066"/>
      <c r="AP73" s="1066" t="s">
        <v>593</v>
      </c>
      <c r="AQ73" s="1066"/>
      <c r="AR73" s="1066"/>
      <c r="AS73" s="1066"/>
      <c r="AT73" s="1066"/>
      <c r="AU73" s="1066" t="s">
        <v>585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v>5776</v>
      </c>
      <c r="R74" s="1066"/>
      <c r="S74" s="1066"/>
      <c r="T74" s="1066"/>
      <c r="U74" s="1066"/>
      <c r="V74" s="1066">
        <v>4844</v>
      </c>
      <c r="W74" s="1066"/>
      <c r="X74" s="1066"/>
      <c r="Y74" s="1066"/>
      <c r="Z74" s="1066"/>
      <c r="AA74" s="1066">
        <v>932</v>
      </c>
      <c r="AB74" s="1066"/>
      <c r="AC74" s="1066"/>
      <c r="AD74" s="1066"/>
      <c r="AE74" s="1066"/>
      <c r="AF74" s="1066">
        <v>932</v>
      </c>
      <c r="AG74" s="1066"/>
      <c r="AH74" s="1066"/>
      <c r="AI74" s="1066"/>
      <c r="AJ74" s="1066"/>
      <c r="AK74" s="1066" t="s">
        <v>585</v>
      </c>
      <c r="AL74" s="1066"/>
      <c r="AM74" s="1066"/>
      <c r="AN74" s="1066"/>
      <c r="AO74" s="1066"/>
      <c r="AP74" s="1066" t="s">
        <v>585</v>
      </c>
      <c r="AQ74" s="1066"/>
      <c r="AR74" s="1066"/>
      <c r="AS74" s="1066"/>
      <c r="AT74" s="1066"/>
      <c r="AU74" s="1066" t="s">
        <v>585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595</v>
      </c>
      <c r="C75" s="1070"/>
      <c r="D75" s="1070"/>
      <c r="E75" s="1070"/>
      <c r="F75" s="1070"/>
      <c r="G75" s="1070"/>
      <c r="H75" s="1070"/>
      <c r="I75" s="1070"/>
      <c r="J75" s="1070"/>
      <c r="K75" s="1070"/>
      <c r="L75" s="1070"/>
      <c r="M75" s="1070"/>
      <c r="N75" s="1070"/>
      <c r="O75" s="1070"/>
      <c r="P75" s="1071"/>
      <c r="Q75" s="1073">
        <v>1737</v>
      </c>
      <c r="R75" s="1074"/>
      <c r="S75" s="1074"/>
      <c r="T75" s="1074"/>
      <c r="U75" s="1075"/>
      <c r="V75" s="1076">
        <v>1733</v>
      </c>
      <c r="W75" s="1074"/>
      <c r="X75" s="1074"/>
      <c r="Y75" s="1074"/>
      <c r="Z75" s="1075"/>
      <c r="AA75" s="1076">
        <v>5</v>
      </c>
      <c r="AB75" s="1074"/>
      <c r="AC75" s="1074"/>
      <c r="AD75" s="1074"/>
      <c r="AE75" s="1075"/>
      <c r="AF75" s="1076">
        <v>5</v>
      </c>
      <c r="AG75" s="1074"/>
      <c r="AH75" s="1074"/>
      <c r="AI75" s="1074"/>
      <c r="AJ75" s="1075"/>
      <c r="AK75" s="1076">
        <v>42</v>
      </c>
      <c r="AL75" s="1074"/>
      <c r="AM75" s="1074"/>
      <c r="AN75" s="1074"/>
      <c r="AO75" s="1075"/>
      <c r="AP75" s="1076" t="s">
        <v>585</v>
      </c>
      <c r="AQ75" s="1074"/>
      <c r="AR75" s="1074"/>
      <c r="AS75" s="1074"/>
      <c r="AT75" s="1075"/>
      <c r="AU75" s="1076" t="s">
        <v>602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596</v>
      </c>
      <c r="C76" s="1070"/>
      <c r="D76" s="1070"/>
      <c r="E76" s="1070"/>
      <c r="F76" s="1070"/>
      <c r="G76" s="1070"/>
      <c r="H76" s="1070"/>
      <c r="I76" s="1070"/>
      <c r="J76" s="1070"/>
      <c r="K76" s="1070"/>
      <c r="L76" s="1070"/>
      <c r="M76" s="1070"/>
      <c r="N76" s="1070"/>
      <c r="O76" s="1070"/>
      <c r="P76" s="1071"/>
      <c r="Q76" s="1073">
        <v>3</v>
      </c>
      <c r="R76" s="1074"/>
      <c r="S76" s="1074"/>
      <c r="T76" s="1074"/>
      <c r="U76" s="1075"/>
      <c r="V76" s="1076">
        <v>2</v>
      </c>
      <c r="W76" s="1074"/>
      <c r="X76" s="1074"/>
      <c r="Y76" s="1074"/>
      <c r="Z76" s="1075"/>
      <c r="AA76" s="1076">
        <v>1</v>
      </c>
      <c r="AB76" s="1074"/>
      <c r="AC76" s="1074"/>
      <c r="AD76" s="1074"/>
      <c r="AE76" s="1075"/>
      <c r="AF76" s="1076">
        <v>1</v>
      </c>
      <c r="AG76" s="1074"/>
      <c r="AH76" s="1074"/>
      <c r="AI76" s="1074"/>
      <c r="AJ76" s="1075"/>
      <c r="AK76" s="1076" t="s">
        <v>585</v>
      </c>
      <c r="AL76" s="1074"/>
      <c r="AM76" s="1074"/>
      <c r="AN76" s="1074"/>
      <c r="AO76" s="1075"/>
      <c r="AP76" s="1076" t="s">
        <v>585</v>
      </c>
      <c r="AQ76" s="1074"/>
      <c r="AR76" s="1074"/>
      <c r="AS76" s="1074"/>
      <c r="AT76" s="1075"/>
      <c r="AU76" s="1076" t="s">
        <v>603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597</v>
      </c>
      <c r="C77" s="1070"/>
      <c r="D77" s="1070"/>
      <c r="E77" s="1070"/>
      <c r="F77" s="1070"/>
      <c r="G77" s="1070"/>
      <c r="H77" s="1070"/>
      <c r="I77" s="1070"/>
      <c r="J77" s="1070"/>
      <c r="K77" s="1070"/>
      <c r="L77" s="1070"/>
      <c r="M77" s="1070"/>
      <c r="N77" s="1070"/>
      <c r="O77" s="1070"/>
      <c r="P77" s="1071"/>
      <c r="Q77" s="1073">
        <v>12</v>
      </c>
      <c r="R77" s="1074"/>
      <c r="S77" s="1074"/>
      <c r="T77" s="1074"/>
      <c r="U77" s="1075"/>
      <c r="V77" s="1076">
        <v>9</v>
      </c>
      <c r="W77" s="1074"/>
      <c r="X77" s="1074"/>
      <c r="Y77" s="1074"/>
      <c r="Z77" s="1075"/>
      <c r="AA77" s="1076">
        <v>3</v>
      </c>
      <c r="AB77" s="1074"/>
      <c r="AC77" s="1074"/>
      <c r="AD77" s="1074"/>
      <c r="AE77" s="1075"/>
      <c r="AF77" s="1076">
        <v>3</v>
      </c>
      <c r="AG77" s="1074"/>
      <c r="AH77" s="1074"/>
      <c r="AI77" s="1074"/>
      <c r="AJ77" s="1075"/>
      <c r="AK77" s="1076" t="s">
        <v>585</v>
      </c>
      <c r="AL77" s="1074"/>
      <c r="AM77" s="1074"/>
      <c r="AN77" s="1074"/>
      <c r="AO77" s="1075"/>
      <c r="AP77" s="1076" t="s">
        <v>585</v>
      </c>
      <c r="AQ77" s="1074"/>
      <c r="AR77" s="1074"/>
      <c r="AS77" s="1074"/>
      <c r="AT77" s="1075"/>
      <c r="AU77" s="1076" t="s">
        <v>585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598</v>
      </c>
      <c r="C78" s="1070"/>
      <c r="D78" s="1070"/>
      <c r="E78" s="1070"/>
      <c r="F78" s="1070"/>
      <c r="G78" s="1070"/>
      <c r="H78" s="1070"/>
      <c r="I78" s="1070"/>
      <c r="J78" s="1070"/>
      <c r="K78" s="1070"/>
      <c r="L78" s="1070"/>
      <c r="M78" s="1070"/>
      <c r="N78" s="1070"/>
      <c r="O78" s="1070"/>
      <c r="P78" s="1071"/>
      <c r="Q78" s="1072">
        <v>1045</v>
      </c>
      <c r="R78" s="1066"/>
      <c r="S78" s="1066"/>
      <c r="T78" s="1066"/>
      <c r="U78" s="1066"/>
      <c r="V78" s="1066">
        <v>953</v>
      </c>
      <c r="W78" s="1066"/>
      <c r="X78" s="1066"/>
      <c r="Y78" s="1066"/>
      <c r="Z78" s="1066"/>
      <c r="AA78" s="1066">
        <v>92</v>
      </c>
      <c r="AB78" s="1066"/>
      <c r="AC78" s="1066"/>
      <c r="AD78" s="1066"/>
      <c r="AE78" s="1066"/>
      <c r="AF78" s="1066">
        <v>92</v>
      </c>
      <c r="AG78" s="1066"/>
      <c r="AH78" s="1066"/>
      <c r="AI78" s="1066"/>
      <c r="AJ78" s="1066"/>
      <c r="AK78" s="1066">
        <v>506</v>
      </c>
      <c r="AL78" s="1066"/>
      <c r="AM78" s="1066"/>
      <c r="AN78" s="1066"/>
      <c r="AO78" s="1066"/>
      <c r="AP78" s="1066" t="s">
        <v>585</v>
      </c>
      <c r="AQ78" s="1066"/>
      <c r="AR78" s="1066"/>
      <c r="AS78" s="1066"/>
      <c r="AT78" s="1066"/>
      <c r="AU78" s="1066" t="s">
        <v>585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599</v>
      </c>
      <c r="C79" s="1070"/>
      <c r="D79" s="1070"/>
      <c r="E79" s="1070"/>
      <c r="F79" s="1070"/>
      <c r="G79" s="1070"/>
      <c r="H79" s="1070"/>
      <c r="I79" s="1070"/>
      <c r="J79" s="1070"/>
      <c r="K79" s="1070"/>
      <c r="L79" s="1070"/>
      <c r="M79" s="1070"/>
      <c r="N79" s="1070"/>
      <c r="O79" s="1070"/>
      <c r="P79" s="1071"/>
      <c r="Q79" s="1072">
        <v>1079</v>
      </c>
      <c r="R79" s="1066"/>
      <c r="S79" s="1066"/>
      <c r="T79" s="1066"/>
      <c r="U79" s="1066"/>
      <c r="V79" s="1066">
        <v>1020</v>
      </c>
      <c r="W79" s="1066"/>
      <c r="X79" s="1066"/>
      <c r="Y79" s="1066"/>
      <c r="Z79" s="1066"/>
      <c r="AA79" s="1066">
        <v>60</v>
      </c>
      <c r="AB79" s="1066"/>
      <c r="AC79" s="1066"/>
      <c r="AD79" s="1066"/>
      <c r="AE79" s="1066"/>
      <c r="AF79" s="1066">
        <v>60</v>
      </c>
      <c r="AG79" s="1066"/>
      <c r="AH79" s="1066"/>
      <c r="AI79" s="1066"/>
      <c r="AJ79" s="1066"/>
      <c r="AK79" s="1066" t="s">
        <v>585</v>
      </c>
      <c r="AL79" s="1066"/>
      <c r="AM79" s="1066"/>
      <c r="AN79" s="1066"/>
      <c r="AO79" s="1066"/>
      <c r="AP79" s="1066" t="s">
        <v>585</v>
      </c>
      <c r="AQ79" s="1066"/>
      <c r="AR79" s="1066"/>
      <c r="AS79" s="1066"/>
      <c r="AT79" s="1066"/>
      <c r="AU79" s="1066" t="s">
        <v>585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600</v>
      </c>
      <c r="C80" s="1070"/>
      <c r="D80" s="1070"/>
      <c r="E80" s="1070"/>
      <c r="F80" s="1070"/>
      <c r="G80" s="1070"/>
      <c r="H80" s="1070"/>
      <c r="I80" s="1070"/>
      <c r="J80" s="1070"/>
      <c r="K80" s="1070"/>
      <c r="L80" s="1070"/>
      <c r="M80" s="1070"/>
      <c r="N80" s="1070"/>
      <c r="O80" s="1070"/>
      <c r="P80" s="1071"/>
      <c r="Q80" s="1072">
        <v>274056</v>
      </c>
      <c r="R80" s="1066"/>
      <c r="S80" s="1066"/>
      <c r="T80" s="1066"/>
      <c r="U80" s="1066"/>
      <c r="V80" s="1066">
        <v>262602</v>
      </c>
      <c r="W80" s="1066"/>
      <c r="X80" s="1066"/>
      <c r="Y80" s="1066"/>
      <c r="Z80" s="1066"/>
      <c r="AA80" s="1066">
        <v>11455</v>
      </c>
      <c r="AB80" s="1066"/>
      <c r="AC80" s="1066"/>
      <c r="AD80" s="1066"/>
      <c r="AE80" s="1066"/>
      <c r="AF80" s="1066">
        <v>11455</v>
      </c>
      <c r="AG80" s="1066"/>
      <c r="AH80" s="1066"/>
      <c r="AI80" s="1066"/>
      <c r="AJ80" s="1066"/>
      <c r="AK80" s="1066">
        <v>900</v>
      </c>
      <c r="AL80" s="1066"/>
      <c r="AM80" s="1066"/>
      <c r="AN80" s="1066"/>
      <c r="AO80" s="1066"/>
      <c r="AP80" s="1066" t="s">
        <v>585</v>
      </c>
      <c r="AQ80" s="1066"/>
      <c r="AR80" s="1066"/>
      <c r="AS80" s="1066"/>
      <c r="AT80" s="1066"/>
      <c r="AU80" s="1066" t="s">
        <v>585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12890</v>
      </c>
      <c r="AG88" s="1054"/>
      <c r="AH88" s="1054"/>
      <c r="AI88" s="1054"/>
      <c r="AJ88" s="1054"/>
      <c r="AK88" s="1058"/>
      <c r="AL88" s="1058"/>
      <c r="AM88" s="1058"/>
      <c r="AN88" s="1058"/>
      <c r="AO88" s="1058"/>
      <c r="AP88" s="1054">
        <v>2894</v>
      </c>
      <c r="AQ88" s="1054"/>
      <c r="AR88" s="1054"/>
      <c r="AS88" s="1054"/>
      <c r="AT88" s="1054"/>
      <c r="AU88" s="1054">
        <v>348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303</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303</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303</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2312727</v>
      </c>
      <c r="AB110" s="982"/>
      <c r="AC110" s="982"/>
      <c r="AD110" s="982"/>
      <c r="AE110" s="983"/>
      <c r="AF110" s="984">
        <v>2293445</v>
      </c>
      <c r="AG110" s="982"/>
      <c r="AH110" s="982"/>
      <c r="AI110" s="982"/>
      <c r="AJ110" s="983"/>
      <c r="AK110" s="984">
        <v>2378843</v>
      </c>
      <c r="AL110" s="982"/>
      <c r="AM110" s="982"/>
      <c r="AN110" s="982"/>
      <c r="AO110" s="983"/>
      <c r="AP110" s="985">
        <v>22.7</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23701471</v>
      </c>
      <c r="BR110" s="929"/>
      <c r="BS110" s="929"/>
      <c r="BT110" s="929"/>
      <c r="BU110" s="929"/>
      <c r="BV110" s="929">
        <v>22464250</v>
      </c>
      <c r="BW110" s="929"/>
      <c r="BX110" s="929"/>
      <c r="BY110" s="929"/>
      <c r="BZ110" s="929"/>
      <c r="CA110" s="929">
        <v>21737040</v>
      </c>
      <c r="CB110" s="929"/>
      <c r="CC110" s="929"/>
      <c r="CD110" s="929"/>
      <c r="CE110" s="929"/>
      <c r="CF110" s="953">
        <v>207.1</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439</v>
      </c>
      <c r="AG111" s="1010"/>
      <c r="AH111" s="1010"/>
      <c r="AI111" s="1010"/>
      <c r="AJ111" s="1011"/>
      <c r="AK111" s="1012" t="s">
        <v>442</v>
      </c>
      <c r="AL111" s="1010"/>
      <c r="AM111" s="1010"/>
      <c r="AN111" s="1010"/>
      <c r="AO111" s="1011"/>
      <c r="AP111" s="1013" t="s">
        <v>439</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32634</v>
      </c>
      <c r="BR111" s="901"/>
      <c r="BS111" s="901"/>
      <c r="BT111" s="901"/>
      <c r="BU111" s="901"/>
      <c r="BV111" s="901">
        <v>8991</v>
      </c>
      <c r="BW111" s="901"/>
      <c r="BX111" s="901"/>
      <c r="BY111" s="901"/>
      <c r="BZ111" s="901"/>
      <c r="CA111" s="901" t="s">
        <v>444</v>
      </c>
      <c r="CB111" s="901"/>
      <c r="CC111" s="901"/>
      <c r="CD111" s="901"/>
      <c r="CE111" s="901"/>
      <c r="CF111" s="962" t="s">
        <v>445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447</v>
      </c>
      <c r="DM111" s="901"/>
      <c r="DN111" s="901"/>
      <c r="DO111" s="901"/>
      <c r="DP111" s="901"/>
      <c r="DQ111" s="901" t="s">
        <v>439</v>
      </c>
      <c r="DR111" s="901"/>
      <c r="DS111" s="901"/>
      <c r="DT111" s="901"/>
      <c r="DU111" s="901"/>
      <c r="DV111" s="878" t="s">
        <v>447</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439</v>
      </c>
      <c r="AG112" s="864"/>
      <c r="AH112" s="864"/>
      <c r="AI112" s="864"/>
      <c r="AJ112" s="865"/>
      <c r="AK112" s="866" t="s">
        <v>439</v>
      </c>
      <c r="AL112" s="864"/>
      <c r="AM112" s="864"/>
      <c r="AN112" s="864"/>
      <c r="AO112" s="865"/>
      <c r="AP112" s="911" t="s">
        <v>445</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22210471</v>
      </c>
      <c r="BR112" s="901"/>
      <c r="BS112" s="901"/>
      <c r="BT112" s="901"/>
      <c r="BU112" s="901"/>
      <c r="BV112" s="901">
        <v>21410969</v>
      </c>
      <c r="BW112" s="901"/>
      <c r="BX112" s="901"/>
      <c r="BY112" s="901"/>
      <c r="BZ112" s="901"/>
      <c r="CA112" s="901">
        <v>20312413</v>
      </c>
      <c r="CB112" s="901"/>
      <c r="CC112" s="901"/>
      <c r="CD112" s="901"/>
      <c r="CE112" s="901"/>
      <c r="CF112" s="962">
        <v>193.5</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445</v>
      </c>
      <c r="DM112" s="901"/>
      <c r="DN112" s="901"/>
      <c r="DO112" s="901"/>
      <c r="DP112" s="901"/>
      <c r="DQ112" s="901" t="s">
        <v>441</v>
      </c>
      <c r="DR112" s="901"/>
      <c r="DS112" s="901"/>
      <c r="DT112" s="901"/>
      <c r="DU112" s="901"/>
      <c r="DV112" s="878" t="s">
        <v>442</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956268</v>
      </c>
      <c r="AB113" s="1010"/>
      <c r="AC113" s="1010"/>
      <c r="AD113" s="1010"/>
      <c r="AE113" s="1011"/>
      <c r="AF113" s="1012">
        <v>931919</v>
      </c>
      <c r="AG113" s="1010"/>
      <c r="AH113" s="1010"/>
      <c r="AI113" s="1010"/>
      <c r="AJ113" s="1011"/>
      <c r="AK113" s="1012">
        <v>920069</v>
      </c>
      <c r="AL113" s="1010"/>
      <c r="AM113" s="1010"/>
      <c r="AN113" s="1010"/>
      <c r="AO113" s="1011"/>
      <c r="AP113" s="1013">
        <v>8.8000000000000007</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326587</v>
      </c>
      <c r="BR113" s="901"/>
      <c r="BS113" s="901"/>
      <c r="BT113" s="901"/>
      <c r="BU113" s="901"/>
      <c r="BV113" s="901">
        <v>328232</v>
      </c>
      <c r="BW113" s="901"/>
      <c r="BX113" s="901"/>
      <c r="BY113" s="901"/>
      <c r="BZ113" s="901"/>
      <c r="CA113" s="901">
        <v>347703</v>
      </c>
      <c r="CB113" s="901"/>
      <c r="CC113" s="901"/>
      <c r="CD113" s="901"/>
      <c r="CE113" s="901"/>
      <c r="CF113" s="962">
        <v>3.3</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439</v>
      </c>
      <c r="DM113" s="864"/>
      <c r="DN113" s="864"/>
      <c r="DO113" s="864"/>
      <c r="DP113" s="865"/>
      <c r="DQ113" s="866" t="s">
        <v>439</v>
      </c>
      <c r="DR113" s="864"/>
      <c r="DS113" s="864"/>
      <c r="DT113" s="864"/>
      <c r="DU113" s="865"/>
      <c r="DV113" s="911" t="s">
        <v>444</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16409</v>
      </c>
      <c r="AB114" s="864"/>
      <c r="AC114" s="864"/>
      <c r="AD114" s="864"/>
      <c r="AE114" s="865"/>
      <c r="AF114" s="866">
        <v>16757</v>
      </c>
      <c r="AG114" s="864"/>
      <c r="AH114" s="864"/>
      <c r="AI114" s="864"/>
      <c r="AJ114" s="865"/>
      <c r="AK114" s="866">
        <v>17408</v>
      </c>
      <c r="AL114" s="864"/>
      <c r="AM114" s="864"/>
      <c r="AN114" s="864"/>
      <c r="AO114" s="865"/>
      <c r="AP114" s="911">
        <v>0.2</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4503492</v>
      </c>
      <c r="BR114" s="901"/>
      <c r="BS114" s="901"/>
      <c r="BT114" s="901"/>
      <c r="BU114" s="901"/>
      <c r="BV114" s="901">
        <v>4679524</v>
      </c>
      <c r="BW114" s="901"/>
      <c r="BX114" s="901"/>
      <c r="BY114" s="901"/>
      <c r="BZ114" s="901"/>
      <c r="CA114" s="901">
        <v>4704633</v>
      </c>
      <c r="CB114" s="901"/>
      <c r="CC114" s="901"/>
      <c r="CD114" s="901"/>
      <c r="CE114" s="901"/>
      <c r="CF114" s="962">
        <v>44.8</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445</v>
      </c>
      <c r="DM114" s="864"/>
      <c r="DN114" s="864"/>
      <c r="DO114" s="864"/>
      <c r="DP114" s="865"/>
      <c r="DQ114" s="866" t="s">
        <v>444</v>
      </c>
      <c r="DR114" s="864"/>
      <c r="DS114" s="864"/>
      <c r="DT114" s="864"/>
      <c r="DU114" s="865"/>
      <c r="DV114" s="911" t="s">
        <v>442</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20313</v>
      </c>
      <c r="AB115" s="1010"/>
      <c r="AC115" s="1010"/>
      <c r="AD115" s="1010"/>
      <c r="AE115" s="1011"/>
      <c r="AF115" s="1012">
        <v>19756</v>
      </c>
      <c r="AG115" s="1010"/>
      <c r="AH115" s="1010"/>
      <c r="AI115" s="1010"/>
      <c r="AJ115" s="1011"/>
      <c r="AK115" s="1012">
        <v>8990</v>
      </c>
      <c r="AL115" s="1010"/>
      <c r="AM115" s="1010"/>
      <c r="AN115" s="1010"/>
      <c r="AO115" s="1011"/>
      <c r="AP115" s="1013">
        <v>0.1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445</v>
      </c>
      <c r="BW115" s="901"/>
      <c r="BX115" s="901"/>
      <c r="BY115" s="901"/>
      <c r="BZ115" s="901"/>
      <c r="CA115" s="901" t="s">
        <v>439</v>
      </c>
      <c r="CB115" s="901"/>
      <c r="CC115" s="901"/>
      <c r="CD115" s="901"/>
      <c r="CE115" s="901"/>
      <c r="CF115" s="962" t="s">
        <v>439</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439</v>
      </c>
      <c r="DM115" s="864"/>
      <c r="DN115" s="864"/>
      <c r="DO115" s="864"/>
      <c r="DP115" s="865"/>
      <c r="DQ115" s="866" t="s">
        <v>442</v>
      </c>
      <c r="DR115" s="864"/>
      <c r="DS115" s="864"/>
      <c r="DT115" s="864"/>
      <c r="DU115" s="865"/>
      <c r="DV115" s="911" t="s">
        <v>439</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444</v>
      </c>
      <c r="AG116" s="864"/>
      <c r="AH116" s="864"/>
      <c r="AI116" s="864"/>
      <c r="AJ116" s="865"/>
      <c r="AK116" s="866" t="s">
        <v>445</v>
      </c>
      <c r="AL116" s="864"/>
      <c r="AM116" s="864"/>
      <c r="AN116" s="864"/>
      <c r="AO116" s="865"/>
      <c r="AP116" s="911" t="s">
        <v>445</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445</v>
      </c>
      <c r="BW116" s="901"/>
      <c r="BX116" s="901"/>
      <c r="BY116" s="901"/>
      <c r="BZ116" s="901"/>
      <c r="CA116" s="901" t="s">
        <v>439</v>
      </c>
      <c r="CB116" s="901"/>
      <c r="CC116" s="901"/>
      <c r="CD116" s="901"/>
      <c r="CE116" s="901"/>
      <c r="CF116" s="962" t="s">
        <v>447</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25437</v>
      </c>
      <c r="DH116" s="864"/>
      <c r="DI116" s="864"/>
      <c r="DJ116" s="864"/>
      <c r="DK116" s="865"/>
      <c r="DL116" s="866">
        <v>8991</v>
      </c>
      <c r="DM116" s="864"/>
      <c r="DN116" s="864"/>
      <c r="DO116" s="864"/>
      <c r="DP116" s="865"/>
      <c r="DQ116" s="866" t="s">
        <v>439</v>
      </c>
      <c r="DR116" s="864"/>
      <c r="DS116" s="864"/>
      <c r="DT116" s="864"/>
      <c r="DU116" s="865"/>
      <c r="DV116" s="911" t="s">
        <v>439</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3305717</v>
      </c>
      <c r="AB117" s="996"/>
      <c r="AC117" s="996"/>
      <c r="AD117" s="996"/>
      <c r="AE117" s="997"/>
      <c r="AF117" s="998">
        <v>3261877</v>
      </c>
      <c r="AG117" s="996"/>
      <c r="AH117" s="996"/>
      <c r="AI117" s="996"/>
      <c r="AJ117" s="997"/>
      <c r="AK117" s="998">
        <v>3325310</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439</v>
      </c>
      <c r="BR117" s="901"/>
      <c r="BS117" s="901"/>
      <c r="BT117" s="901"/>
      <c r="BU117" s="901"/>
      <c r="BV117" s="901" t="s">
        <v>445</v>
      </c>
      <c r="BW117" s="901"/>
      <c r="BX117" s="901"/>
      <c r="BY117" s="901"/>
      <c r="BZ117" s="901"/>
      <c r="CA117" s="901" t="s">
        <v>445</v>
      </c>
      <c r="CB117" s="901"/>
      <c r="CC117" s="901"/>
      <c r="CD117" s="901"/>
      <c r="CE117" s="901"/>
      <c r="CF117" s="962" t="s">
        <v>445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445</v>
      </c>
      <c r="DM117" s="864"/>
      <c r="DN117" s="864"/>
      <c r="DO117" s="864"/>
      <c r="DP117" s="865"/>
      <c r="DQ117" s="866" t="s">
        <v>445</v>
      </c>
      <c r="DR117" s="864"/>
      <c r="DS117" s="864"/>
      <c r="DT117" s="864"/>
      <c r="DU117" s="865"/>
      <c r="DV117" s="911" t="s">
        <v>439</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303</v>
      </c>
      <c r="AL118" s="989"/>
      <c r="AM118" s="989"/>
      <c r="AN118" s="989"/>
      <c r="AO118" s="990"/>
      <c r="AP118" s="992" t="s">
        <v>432</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447</v>
      </c>
      <c r="BR118" s="932"/>
      <c r="BS118" s="932"/>
      <c r="BT118" s="932"/>
      <c r="BU118" s="932"/>
      <c r="BV118" s="932" t="s">
        <v>439</v>
      </c>
      <c r="BW118" s="932"/>
      <c r="BX118" s="932"/>
      <c r="BY118" s="932"/>
      <c r="BZ118" s="932"/>
      <c r="CA118" s="932" t="s">
        <v>439</v>
      </c>
      <c r="CB118" s="932"/>
      <c r="CC118" s="932"/>
      <c r="CD118" s="932"/>
      <c r="CE118" s="932"/>
      <c r="CF118" s="962" t="s">
        <v>447</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445</v>
      </c>
      <c r="DM118" s="864"/>
      <c r="DN118" s="864"/>
      <c r="DO118" s="864"/>
      <c r="DP118" s="865"/>
      <c r="DQ118" s="866" t="s">
        <v>445</v>
      </c>
      <c r="DR118" s="864"/>
      <c r="DS118" s="864"/>
      <c r="DT118" s="864"/>
      <c r="DU118" s="865"/>
      <c r="DV118" s="911" t="s">
        <v>445</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439</v>
      </c>
      <c r="AG119" s="982"/>
      <c r="AH119" s="982"/>
      <c r="AI119" s="982"/>
      <c r="AJ119" s="983"/>
      <c r="AK119" s="984" t="s">
        <v>439</v>
      </c>
      <c r="AL119" s="982"/>
      <c r="AM119" s="982"/>
      <c r="AN119" s="982"/>
      <c r="AO119" s="983"/>
      <c r="AP119" s="985" t="s">
        <v>439</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469</v>
      </c>
      <c r="BP119" s="965"/>
      <c r="BQ119" s="969">
        <v>50774655</v>
      </c>
      <c r="BR119" s="932"/>
      <c r="BS119" s="932"/>
      <c r="BT119" s="932"/>
      <c r="BU119" s="932"/>
      <c r="BV119" s="932">
        <v>48891966</v>
      </c>
      <c r="BW119" s="932"/>
      <c r="BX119" s="932"/>
      <c r="BY119" s="932"/>
      <c r="BZ119" s="932"/>
      <c r="CA119" s="932">
        <v>47101789</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7197</v>
      </c>
      <c r="DH119" s="847"/>
      <c r="DI119" s="847"/>
      <c r="DJ119" s="847"/>
      <c r="DK119" s="848"/>
      <c r="DL119" s="849" t="s">
        <v>445</v>
      </c>
      <c r="DM119" s="847"/>
      <c r="DN119" s="847"/>
      <c r="DO119" s="847"/>
      <c r="DP119" s="848"/>
      <c r="DQ119" s="849" t="s">
        <v>439</v>
      </c>
      <c r="DR119" s="847"/>
      <c r="DS119" s="847"/>
      <c r="DT119" s="847"/>
      <c r="DU119" s="848"/>
      <c r="DV119" s="935" t="s">
        <v>439</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441</v>
      </c>
      <c r="AG120" s="864"/>
      <c r="AH120" s="864"/>
      <c r="AI120" s="864"/>
      <c r="AJ120" s="865"/>
      <c r="AK120" s="866" t="s">
        <v>445</v>
      </c>
      <c r="AL120" s="864"/>
      <c r="AM120" s="864"/>
      <c r="AN120" s="864"/>
      <c r="AO120" s="865"/>
      <c r="AP120" s="911" t="s">
        <v>447</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4789365</v>
      </c>
      <c r="BR120" s="929"/>
      <c r="BS120" s="929"/>
      <c r="BT120" s="929"/>
      <c r="BU120" s="929"/>
      <c r="BV120" s="929">
        <v>5623883</v>
      </c>
      <c r="BW120" s="929"/>
      <c r="BX120" s="929"/>
      <c r="BY120" s="929"/>
      <c r="BZ120" s="929"/>
      <c r="CA120" s="929">
        <v>5720714</v>
      </c>
      <c r="CB120" s="929"/>
      <c r="CC120" s="929"/>
      <c r="CD120" s="929"/>
      <c r="CE120" s="929"/>
      <c r="CF120" s="953">
        <v>54.5</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t="s">
        <v>441</v>
      </c>
      <c r="DH120" s="929"/>
      <c r="DI120" s="929"/>
      <c r="DJ120" s="929"/>
      <c r="DK120" s="929"/>
      <c r="DL120" s="929">
        <v>16126458</v>
      </c>
      <c r="DM120" s="929"/>
      <c r="DN120" s="929"/>
      <c r="DO120" s="929"/>
      <c r="DP120" s="929"/>
      <c r="DQ120" s="929">
        <v>15111499</v>
      </c>
      <c r="DR120" s="929"/>
      <c r="DS120" s="929"/>
      <c r="DT120" s="929"/>
      <c r="DU120" s="929"/>
      <c r="DV120" s="930">
        <v>144</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445</v>
      </c>
      <c r="AL121" s="864"/>
      <c r="AM121" s="864"/>
      <c r="AN121" s="864"/>
      <c r="AO121" s="865"/>
      <c r="AP121" s="911" t="s">
        <v>439</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1851443</v>
      </c>
      <c r="BR121" s="901"/>
      <c r="BS121" s="901"/>
      <c r="BT121" s="901"/>
      <c r="BU121" s="901"/>
      <c r="BV121" s="901">
        <v>1691690</v>
      </c>
      <c r="BW121" s="901"/>
      <c r="BX121" s="901"/>
      <c r="BY121" s="901"/>
      <c r="BZ121" s="901"/>
      <c r="CA121" s="901">
        <v>1534968</v>
      </c>
      <c r="CB121" s="901"/>
      <c r="CC121" s="901"/>
      <c r="CD121" s="901"/>
      <c r="CE121" s="901"/>
      <c r="CF121" s="962">
        <v>14.6</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v>5194700</v>
      </c>
      <c r="DH121" s="901"/>
      <c r="DI121" s="901"/>
      <c r="DJ121" s="901"/>
      <c r="DK121" s="901"/>
      <c r="DL121" s="901">
        <v>5194700</v>
      </c>
      <c r="DM121" s="901"/>
      <c r="DN121" s="901"/>
      <c r="DO121" s="901"/>
      <c r="DP121" s="901"/>
      <c r="DQ121" s="901">
        <v>5113464</v>
      </c>
      <c r="DR121" s="901"/>
      <c r="DS121" s="901"/>
      <c r="DT121" s="901"/>
      <c r="DU121" s="901"/>
      <c r="DV121" s="878">
        <v>48.7</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441</v>
      </c>
      <c r="AG122" s="864"/>
      <c r="AH122" s="864"/>
      <c r="AI122" s="864"/>
      <c r="AJ122" s="865"/>
      <c r="AK122" s="866" t="s">
        <v>439</v>
      </c>
      <c r="AL122" s="864"/>
      <c r="AM122" s="864"/>
      <c r="AN122" s="864"/>
      <c r="AO122" s="865"/>
      <c r="AP122" s="911" t="s">
        <v>439</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28749127</v>
      </c>
      <c r="BR122" s="932"/>
      <c r="BS122" s="932"/>
      <c r="BT122" s="932"/>
      <c r="BU122" s="932"/>
      <c r="BV122" s="932">
        <v>27725158</v>
      </c>
      <c r="BW122" s="932"/>
      <c r="BX122" s="932"/>
      <c r="BY122" s="932"/>
      <c r="BZ122" s="932"/>
      <c r="CA122" s="932">
        <v>26820019</v>
      </c>
      <c r="CB122" s="932"/>
      <c r="CC122" s="932"/>
      <c r="CD122" s="932"/>
      <c r="CE122" s="932"/>
      <c r="CF122" s="933">
        <v>255.5</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v>92872</v>
      </c>
      <c r="DH122" s="901"/>
      <c r="DI122" s="901"/>
      <c r="DJ122" s="901"/>
      <c r="DK122" s="901"/>
      <c r="DL122" s="901">
        <v>89811</v>
      </c>
      <c r="DM122" s="901"/>
      <c r="DN122" s="901"/>
      <c r="DO122" s="901"/>
      <c r="DP122" s="901"/>
      <c r="DQ122" s="901">
        <v>87450</v>
      </c>
      <c r="DR122" s="901"/>
      <c r="DS122" s="901"/>
      <c r="DT122" s="901"/>
      <c r="DU122" s="901"/>
      <c r="DV122" s="878">
        <v>0.8</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16714</v>
      </c>
      <c r="AB123" s="864"/>
      <c r="AC123" s="864"/>
      <c r="AD123" s="864"/>
      <c r="AE123" s="865"/>
      <c r="AF123" s="866">
        <v>16158</v>
      </c>
      <c r="AG123" s="864"/>
      <c r="AH123" s="864"/>
      <c r="AI123" s="864"/>
      <c r="AJ123" s="865"/>
      <c r="AK123" s="866">
        <v>8990</v>
      </c>
      <c r="AL123" s="864"/>
      <c r="AM123" s="864"/>
      <c r="AN123" s="864"/>
      <c r="AO123" s="865"/>
      <c r="AP123" s="911">
        <v>0.1</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479</v>
      </c>
      <c r="BP123" s="965"/>
      <c r="BQ123" s="919">
        <v>35389935</v>
      </c>
      <c r="BR123" s="920"/>
      <c r="BS123" s="920"/>
      <c r="BT123" s="920"/>
      <c r="BU123" s="920"/>
      <c r="BV123" s="920">
        <v>35040731</v>
      </c>
      <c r="BW123" s="920"/>
      <c r="BX123" s="920"/>
      <c r="BY123" s="920"/>
      <c r="BZ123" s="920"/>
      <c r="CA123" s="920">
        <v>34075701</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439</v>
      </c>
      <c r="DM123" s="864"/>
      <c r="DN123" s="864"/>
      <c r="DO123" s="864"/>
      <c r="DP123" s="865"/>
      <c r="DQ123" s="866" t="s">
        <v>439</v>
      </c>
      <c r="DR123" s="864"/>
      <c r="DS123" s="864"/>
      <c r="DT123" s="864"/>
      <c r="DU123" s="865"/>
      <c r="DV123" s="911" t="s">
        <v>447</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439</v>
      </c>
      <c r="AB124" s="864"/>
      <c r="AC124" s="864"/>
      <c r="AD124" s="864"/>
      <c r="AE124" s="865"/>
      <c r="AF124" s="866" t="s">
        <v>439</v>
      </c>
      <c r="AG124" s="864"/>
      <c r="AH124" s="864"/>
      <c r="AI124" s="864"/>
      <c r="AJ124" s="865"/>
      <c r="AK124" s="866" t="s">
        <v>439</v>
      </c>
      <c r="AL124" s="864"/>
      <c r="AM124" s="864"/>
      <c r="AN124" s="864"/>
      <c r="AO124" s="865"/>
      <c r="AP124" s="911" t="s">
        <v>447</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147.9</v>
      </c>
      <c r="BR124" s="918"/>
      <c r="BS124" s="918"/>
      <c r="BT124" s="918"/>
      <c r="BU124" s="918"/>
      <c r="BV124" s="918">
        <v>135.19999999999999</v>
      </c>
      <c r="BW124" s="918"/>
      <c r="BX124" s="918"/>
      <c r="BY124" s="918"/>
      <c r="BZ124" s="918"/>
      <c r="CA124" s="918">
        <v>124.1</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v>16922899</v>
      </c>
      <c r="DH124" s="847"/>
      <c r="DI124" s="847"/>
      <c r="DJ124" s="847"/>
      <c r="DK124" s="848"/>
      <c r="DL124" s="849" t="s">
        <v>439</v>
      </c>
      <c r="DM124" s="847"/>
      <c r="DN124" s="847"/>
      <c r="DO124" s="847"/>
      <c r="DP124" s="848"/>
      <c r="DQ124" s="849" t="s">
        <v>444</v>
      </c>
      <c r="DR124" s="847"/>
      <c r="DS124" s="847"/>
      <c r="DT124" s="847"/>
      <c r="DU124" s="848"/>
      <c r="DV124" s="935" t="s">
        <v>444</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439</v>
      </c>
      <c r="AB125" s="864"/>
      <c r="AC125" s="864"/>
      <c r="AD125" s="864"/>
      <c r="AE125" s="865"/>
      <c r="AF125" s="866" t="s">
        <v>442</v>
      </c>
      <c r="AG125" s="864"/>
      <c r="AH125" s="864"/>
      <c r="AI125" s="864"/>
      <c r="AJ125" s="865"/>
      <c r="AK125" s="866" t="s">
        <v>444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442</v>
      </c>
      <c r="DH125" s="929"/>
      <c r="DI125" s="929"/>
      <c r="DJ125" s="929"/>
      <c r="DK125" s="929"/>
      <c r="DL125" s="929" t="s">
        <v>444</v>
      </c>
      <c r="DM125" s="929"/>
      <c r="DN125" s="929"/>
      <c r="DO125" s="929"/>
      <c r="DP125" s="929"/>
      <c r="DQ125" s="929" t="s">
        <v>444</v>
      </c>
      <c r="DR125" s="929"/>
      <c r="DS125" s="929"/>
      <c r="DT125" s="929"/>
      <c r="DU125" s="929"/>
      <c r="DV125" s="930" t="s">
        <v>444</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3599</v>
      </c>
      <c r="AB126" s="864"/>
      <c r="AC126" s="864"/>
      <c r="AD126" s="864"/>
      <c r="AE126" s="865"/>
      <c r="AF126" s="866">
        <v>3598</v>
      </c>
      <c r="AG126" s="864"/>
      <c r="AH126" s="864"/>
      <c r="AI126" s="864"/>
      <c r="AJ126" s="865"/>
      <c r="AK126" s="866" t="s">
        <v>442</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444</v>
      </c>
      <c r="DM126" s="901"/>
      <c r="DN126" s="901"/>
      <c r="DO126" s="901"/>
      <c r="DP126" s="901"/>
      <c r="DQ126" s="901" t="s">
        <v>126</v>
      </c>
      <c r="DR126" s="901"/>
      <c r="DS126" s="901"/>
      <c r="DT126" s="901"/>
      <c r="DU126" s="901"/>
      <c r="DV126" s="878" t="s">
        <v>442</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439</v>
      </c>
      <c r="AB127" s="864"/>
      <c r="AC127" s="864"/>
      <c r="AD127" s="864"/>
      <c r="AE127" s="865"/>
      <c r="AF127" s="866" t="s">
        <v>444</v>
      </c>
      <c r="AG127" s="864"/>
      <c r="AH127" s="864"/>
      <c r="AI127" s="864"/>
      <c r="AJ127" s="865"/>
      <c r="AK127" s="866" t="s">
        <v>444</v>
      </c>
      <c r="AL127" s="864"/>
      <c r="AM127" s="864"/>
      <c r="AN127" s="864"/>
      <c r="AO127" s="865"/>
      <c r="AP127" s="911" t="s">
        <v>442</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444</v>
      </c>
      <c r="DM127" s="901"/>
      <c r="DN127" s="901"/>
      <c r="DO127" s="901"/>
      <c r="DP127" s="901"/>
      <c r="DQ127" s="901" t="s">
        <v>444</v>
      </c>
      <c r="DR127" s="901"/>
      <c r="DS127" s="901"/>
      <c r="DT127" s="901"/>
      <c r="DU127" s="901"/>
      <c r="DV127" s="878" t="s">
        <v>444</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80000</v>
      </c>
      <c r="AB128" s="885"/>
      <c r="AC128" s="885"/>
      <c r="AD128" s="885"/>
      <c r="AE128" s="886"/>
      <c r="AF128" s="887">
        <v>50000</v>
      </c>
      <c r="AG128" s="885"/>
      <c r="AH128" s="885"/>
      <c r="AI128" s="885"/>
      <c r="AJ128" s="886"/>
      <c r="AK128" s="887">
        <v>40000</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439</v>
      </c>
      <c r="BG128" s="871"/>
      <c r="BH128" s="871"/>
      <c r="BI128" s="871"/>
      <c r="BJ128" s="871"/>
      <c r="BK128" s="871"/>
      <c r="BL128" s="894"/>
      <c r="BM128" s="870">
        <v>12.96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447</v>
      </c>
      <c r="DM128" s="875"/>
      <c r="DN128" s="875"/>
      <c r="DO128" s="875"/>
      <c r="DP128" s="875"/>
      <c r="DQ128" s="875" t="s">
        <v>447</v>
      </c>
      <c r="DR128" s="875"/>
      <c r="DS128" s="875"/>
      <c r="DT128" s="875"/>
      <c r="DU128" s="875"/>
      <c r="DV128" s="876" t="s">
        <v>496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12748909</v>
      </c>
      <c r="AB129" s="864"/>
      <c r="AC129" s="864"/>
      <c r="AD129" s="864"/>
      <c r="AE129" s="865"/>
      <c r="AF129" s="866">
        <v>12598332</v>
      </c>
      <c r="AG129" s="864"/>
      <c r="AH129" s="864"/>
      <c r="AI129" s="864"/>
      <c r="AJ129" s="865"/>
      <c r="AK129" s="866">
        <v>12897729</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438</v>
      </c>
      <c r="BG129" s="854"/>
      <c r="BH129" s="854"/>
      <c r="BI129" s="854"/>
      <c r="BJ129" s="854"/>
      <c r="BK129" s="854"/>
      <c r="BL129" s="855"/>
      <c r="BM129" s="853">
        <v>17.96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2350481</v>
      </c>
      <c r="AB130" s="864"/>
      <c r="AC130" s="864"/>
      <c r="AD130" s="864"/>
      <c r="AE130" s="865"/>
      <c r="AF130" s="866">
        <v>2358043</v>
      </c>
      <c r="AG130" s="864"/>
      <c r="AH130" s="864"/>
      <c r="AI130" s="864"/>
      <c r="AJ130" s="865"/>
      <c r="AK130" s="866">
        <v>2402466</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8.3000000000000007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10398428</v>
      </c>
      <c r="AB131" s="847"/>
      <c r="AC131" s="847"/>
      <c r="AD131" s="847"/>
      <c r="AE131" s="848"/>
      <c r="AF131" s="849">
        <v>10240289</v>
      </c>
      <c r="AG131" s="847"/>
      <c r="AH131" s="847"/>
      <c r="AI131" s="847"/>
      <c r="AJ131" s="848"/>
      <c r="AK131" s="849">
        <v>10495263</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124.1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8.4170030320000002</v>
      </c>
      <c r="AB132" s="827"/>
      <c r="AC132" s="827"/>
      <c r="AD132" s="827"/>
      <c r="AE132" s="828"/>
      <c r="AF132" s="829">
        <v>8.3379873359999994</v>
      </c>
      <c r="AG132" s="827"/>
      <c r="AH132" s="827"/>
      <c r="AI132" s="827"/>
      <c r="AJ132" s="828"/>
      <c r="AK132" s="829">
        <v>8.4118330340000007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10.6</v>
      </c>
      <c r="AB133" s="806"/>
      <c r="AC133" s="806"/>
      <c r="AD133" s="806"/>
      <c r="AE133" s="807"/>
      <c r="AF133" s="805">
        <v>8.9</v>
      </c>
      <c r="AG133" s="806"/>
      <c r="AH133" s="806"/>
      <c r="AI133" s="806"/>
      <c r="AJ133" s="807"/>
      <c r="AK133" s="805">
        <v>8.3000000000000007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eKLzQd/Xq9dDeIUZCftRgSMil56bDqIv6IQpczJdfkv0iw+z3p1gmcF5VdhLG/5j2De/IQfV1ViDZmv8EX71Q==" saltValue="e2Di3Xo3CCjiN3Y7qu9m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sS5OJJ9SMqD/jrhTSFlu92Vk4fDqcrGdgfw0fFVmcSQt/MVQESgNXI4ag6M276AQVk2JAQv8gXnL6qDk0eHHg==" saltValue="qJyDIfNIfTkKuWDhbs9Z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4"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sv69UEMrGbz3NywKHSaqUHqqlQumOr11Vqeb64coDGyxgJI4KwoXRR5WUvNEUXM2MFctOt4/LxQdxQZfmBsg==" saltValue="A9l6N5EN0PxK9RHkHNXd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3425314</v>
      </c>
      <c r="AP9" s="314">
        <v>82793</v>
      </c>
      <c r="AQ9" s="315">
        <v>94370</v>
      </c>
      <c r="AR9" s="316">
        <v>-12.3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64743</v>
      </c>
      <c r="AP10" s="317">
        <v>1565</v>
      </c>
      <c r="AQ10" s="318">
        <v>9302</v>
      </c>
      <c r="AR10" s="319">
        <v>-83.2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1639</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v>4</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180855</v>
      </c>
      <c r="AP13" s="317">
        <v>4371</v>
      </c>
      <c r="AQ13" s="318">
        <v>3374</v>
      </c>
      <c r="AR13" s="319">
        <v>29.5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88890</v>
      </c>
      <c r="AP14" s="317">
        <v>2149</v>
      </c>
      <c r="AQ14" s="318">
        <v>2035</v>
      </c>
      <c r="AR14" s="319">
        <v>5.6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-300078</v>
      </c>
      <c r="AP15" s="317">
        <v>-7253</v>
      </c>
      <c r="AQ15" s="318">
        <v>-7711</v>
      </c>
      <c r="AR15" s="319">
        <v>-5.9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3459724</v>
      </c>
      <c r="AP16" s="317">
        <v>83625</v>
      </c>
      <c r="AQ16" s="318">
        <v>103011</v>
      </c>
      <c r="AR16" s="319">
        <v>-18.8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10.15</v>
      </c>
      <c r="AP21" s="331">
        <v>9.8800000000000008</v>
      </c>
      <c r="AQ21" s="332">
        <v>0.27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96.1</v>
      </c>
      <c r="AP22" s="336">
        <v>97.4</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2378843</v>
      </c>
      <c r="AP32" s="345">
        <v>57499</v>
      </c>
      <c r="AQ32" s="346">
        <v>65683</v>
      </c>
      <c r="AR32" s="347">
        <v>-12.5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v>9</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920069</v>
      </c>
      <c r="AP35" s="345">
        <v>22239</v>
      </c>
      <c r="AQ35" s="346">
        <v>17466</v>
      </c>
      <c r="AR35" s="347">
        <v>27.3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17408</v>
      </c>
      <c r="AP36" s="345">
        <v>421</v>
      </c>
      <c r="AQ36" s="346">
        <v>3476</v>
      </c>
      <c r="AR36" s="347">
        <v>-87.9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8990</v>
      </c>
      <c r="AP37" s="345">
        <v>217</v>
      </c>
      <c r="AQ37" s="346">
        <v>810</v>
      </c>
      <c r="AR37" s="347">
        <v>-73.2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518</v>
      </c>
      <c r="AP38" s="348" t="s">
        <v>518</v>
      </c>
      <c r="AQ38" s="349">
        <v>2</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-40000</v>
      </c>
      <c r="AP39" s="345">
        <v>-967</v>
      </c>
      <c r="AQ39" s="346">
        <v>-2801</v>
      </c>
      <c r="AR39" s="347">
        <v>-65.5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-2402466</v>
      </c>
      <c r="AP40" s="345">
        <v>-58070</v>
      </c>
      <c r="AQ40" s="346">
        <v>-61607</v>
      </c>
      <c r="AR40" s="347">
        <v>-5.7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882844</v>
      </c>
      <c r="AP41" s="345">
        <v>21339</v>
      </c>
      <c r="AQ41" s="346">
        <v>23038</v>
      </c>
      <c r="AR41" s="347">
        <v>-7.4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2289513</v>
      </c>
      <c r="AN51" s="367">
        <v>52402</v>
      </c>
      <c r="AO51" s="368">
        <v>1.9</v>
      </c>
      <c r="AP51" s="369">
        <v>78864</v>
      </c>
      <c r="AQ51" s="370">
        <v>-10.4</v>
      </c>
      <c r="AR51" s="371">
        <v>12.3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793151</v>
      </c>
      <c r="AN52" s="375">
        <v>18154</v>
      </c>
      <c r="AO52" s="376">
        <v>29.1</v>
      </c>
      <c r="AP52" s="377">
        <v>46136</v>
      </c>
      <c r="AQ52" s="378">
        <v>-4.2</v>
      </c>
      <c r="AR52" s="379">
        <v>33.299999999999997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3106776</v>
      </c>
      <c r="AN53" s="367">
        <v>71974</v>
      </c>
      <c r="AO53" s="368">
        <v>37.299999999999997</v>
      </c>
      <c r="AP53" s="369">
        <v>85042</v>
      </c>
      <c r="AQ53" s="370">
        <v>7.8</v>
      </c>
      <c r="AR53" s="371">
        <v>29.5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1340861</v>
      </c>
      <c r="AN54" s="375">
        <v>31064</v>
      </c>
      <c r="AO54" s="376">
        <v>71.099999999999994</v>
      </c>
      <c r="AP54" s="377">
        <v>50806</v>
      </c>
      <c r="AQ54" s="378">
        <v>10.1</v>
      </c>
      <c r="AR54" s="379">
        <v>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2954976</v>
      </c>
      <c r="AN55" s="367">
        <v>69491</v>
      </c>
      <c r="AO55" s="368">
        <v>-3.4</v>
      </c>
      <c r="AP55" s="369">
        <v>83774</v>
      </c>
      <c r="AQ55" s="370">
        <v>-1.5</v>
      </c>
      <c r="AR55" s="371">
        <v>-1.9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1534676</v>
      </c>
      <c r="AN56" s="375">
        <v>36090</v>
      </c>
      <c r="AO56" s="376">
        <v>16.2</v>
      </c>
      <c r="AP56" s="377">
        <v>52179</v>
      </c>
      <c r="AQ56" s="378">
        <v>2.7</v>
      </c>
      <c r="AR56" s="379">
        <v>13.5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2300494</v>
      </c>
      <c r="AN57" s="367">
        <v>54903</v>
      </c>
      <c r="AO57" s="368">
        <v>-21</v>
      </c>
      <c r="AP57" s="369">
        <v>132981</v>
      </c>
      <c r="AQ57" s="370">
        <v>58.7</v>
      </c>
      <c r="AR57" s="371">
        <v>-79.7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686447</v>
      </c>
      <c r="AN58" s="375">
        <v>16383</v>
      </c>
      <c r="AO58" s="376">
        <v>-54.6</v>
      </c>
      <c r="AP58" s="377">
        <v>56973</v>
      </c>
      <c r="AQ58" s="378">
        <v>9.1999999999999993</v>
      </c>
      <c r="AR58" s="379">
        <v>-63.8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3278266</v>
      </c>
      <c r="AN59" s="367">
        <v>79239</v>
      </c>
      <c r="AO59" s="368">
        <v>44.3</v>
      </c>
      <c r="AP59" s="369">
        <v>128523</v>
      </c>
      <c r="AQ59" s="370">
        <v>-3.4</v>
      </c>
      <c r="AR59" s="371">
        <v>47.7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619519</v>
      </c>
      <c r="AN60" s="375">
        <v>14974</v>
      </c>
      <c r="AO60" s="376">
        <v>-8.6</v>
      </c>
      <c r="AP60" s="377">
        <v>56792</v>
      </c>
      <c r="AQ60" s="378">
        <v>-0.3</v>
      </c>
      <c r="AR60" s="379">
        <v>-8.3000000000000007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2786005</v>
      </c>
      <c r="AN61" s="382">
        <v>65602</v>
      </c>
      <c r="AO61" s="383">
        <v>11.8</v>
      </c>
      <c r="AP61" s="384">
        <v>101837</v>
      </c>
      <c r="AQ61" s="385">
        <v>10.199999999999999</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994931</v>
      </c>
      <c r="AN62" s="375">
        <v>23333</v>
      </c>
      <c r="AO62" s="376">
        <v>10.6</v>
      </c>
      <c r="AP62" s="377">
        <v>52577</v>
      </c>
      <c r="AQ62" s="378">
        <v>3.5</v>
      </c>
      <c r="AR62" s="379">
        <v>7.1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NiGV6Kv9hWDlPu18us4OmNKODPJRSi7bFMdDOUBEFsF/d7yVl2G72bmfxkuy2QeU42k2fqP9FKGSDAxERjDZA==" saltValue="v7Ucv2WUMXcPA91XZNyvS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vsq5ZAWcb7/EDVCxsBLS0gLzR2lgMYWOyKJzUSsQz0PNtscB7Mj0C9zyDtHjGoE7pEHB0/f0x0I0oib2YDF/ow==" saltValue="bXahGuXWfKIYi/pnboPf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DlvIkVZlyebJS8k/pISBWejr6NjylDIhNjC4zajoablBqElRVLHQKfyz7Fqez7K8B8CMSZOPvtqj63yuN4jhDA==" saltValue="OHKJOQ8IG6DPXGntKg/p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15.08</v>
      </c>
      <c r="G47" s="12">
        <v>15.26</v>
      </c>
      <c r="H47" s="12">
        <v>15.39</v>
      </c>
      <c r="I47" s="12">
        <v>15.57</v>
      </c>
      <c r="J47" s="13">
        <v>15.21</v>
      </c>
    </row>
    <row r="48" spans="2:10" ht="57.75" customHeight="1" x14ac:dyDescent="0.15">
      <c r="B48" s="14"/>
      <c r="C48" s="1240" t="s">
        <v>4</v>
      </c>
      <c r="D48" s="1240"/>
      <c r="E48" s="1241"/>
      <c r="F48" s="15">
        <v>4.1900000000000004</v>
      </c>
      <c r="G48" s="16">
        <v>7.36</v>
      </c>
      <c r="H48" s="16">
        <v>6.56</v>
      </c>
      <c r="I48" s="16">
        <v>5.55</v>
      </c>
      <c r="J48" s="17">
        <v>4.41</v>
      </c>
    </row>
    <row r="49" spans="2:10" ht="57.75" customHeight="1" thickBot="1" x14ac:dyDescent="0.2">
      <c r="B49" s="18"/>
      <c r="C49" s="1242" t="s">
        <v>5</v>
      </c>
      <c r="D49" s="1242"/>
      <c r="E49" s="1243"/>
      <c r="F49" s="19" t="s">
        <v>565</v>
      </c>
      <c r="G49" s="20">
        <v>3.12</v>
      </c>
      <c r="H49" s="20" t="s">
        <v>566</v>
      </c>
      <c r="I49" s="20" t="s">
        <v>567</v>
      </c>
      <c r="J49" s="21" t="s">
        <v>568</v>
      </c>
    </row>
    <row r="50" spans="2:10" ht="13.5" customHeight="1" x14ac:dyDescent="0.15"/>
  </sheetData>
  <sheetProtection algorithmName="SHA-512" hashValue="enY/FnwLC4/aHluZwkbiaL/0oS4IWIdULrKfYsi4FVVXqlPCIAu5DpgfOGgkv3Q9soYl86uNjf3vtHLbsapkVQ==" saltValue="exKorLYfLPdAdSBq30Fq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ken-tezuka</cp:lastModifiedBy>
  <cp:lastPrinted>2022-03-04T06:13:09Z</cp:lastPrinted>
  <dcterms:created xsi:type="dcterms:W3CDTF">2022-02-02T04:45:52Z</dcterms:created>
  <dcterms:modified xsi:type="dcterms:W3CDTF">2022-09-20T04:54:30Z</dcterms:modified>
  <cp:category/>
</cp:coreProperties>
</file>