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D:\user\913159\Desktop\"/>
    </mc:Choice>
  </mc:AlternateContent>
  <xr:revisionPtr revIDLastSave="0" documentId="13_ncr:1_{B37B066B-489C-4146-B599-2240074ACC20}" xr6:coauthVersionLast="36" xr6:coauthVersionMax="36" xr10:uidLastSave="{00000000-0000-0000-0000-000000000000}"/>
  <workbookProtection workbookAlgorithmName="SHA-512" workbookHashValue="6SOGVMadzMblGDvHELU4QuJoqiypQeh0Qt2qP8W+egCIRS7PqXaeyrOHBHHegLiPtZFmiGrJXqcC+RmkXEtf0g==" workbookSaltValue="f8n2t/55E7zGb0YE8hdang==" workbookSpinCount="100000" lockStructure="1"/>
  <bookViews>
    <workbookView xWindow="0" yWindow="0" windowWidth="15360" windowHeight="76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S6" i="5"/>
  <c r="AL8" i="4" s="1"/>
  <c r="R6" i="5"/>
  <c r="Q6" i="5"/>
  <c r="W10" i="4" s="1"/>
  <c r="P6" i="5"/>
  <c r="P10" i="4" s="1"/>
  <c r="O6" i="5"/>
  <c r="I10" i="4" s="1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H85" i="4"/>
  <c r="G85" i="4"/>
  <c r="F85" i="4"/>
  <c r="E85" i="4"/>
  <c r="AD10" i="4"/>
  <c r="B10" i="4"/>
  <c r="BB8" i="4"/>
  <c r="AT8" i="4"/>
  <c r="AD8" i="4"/>
  <c r="W8" i="4"/>
  <c r="P8" i="4"/>
  <c r="I8" i="4"/>
  <c r="B8" i="4"/>
</calcChain>
</file>

<file path=xl/sharedStrings.xml><?xml version="1.0" encoding="utf-8"?>
<sst xmlns="http://schemas.openxmlformats.org/spreadsheetml/2006/main" count="250" uniqueCount="113">
  <si>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</si>
  <si>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</si>
  <si>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</si>
  <si>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</si>
  <si>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</si>
  <si>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</si>
  <si>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</si>
  <si>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</si>
  <si>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</si>
  <si>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</si>
  <si>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</si>
  <si>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</si>
  <si>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</si>
  <si>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</si>
  <si>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</si>
  <si>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</si>
  <si>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</si>
  <si>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</si>
  <si>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</si>
  <si>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</si>
  <si>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</si>
  <si>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</si>
  <si>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</si>
  <si>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</si>
  <si>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</si>
  <si>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</si>
  <si>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</si>
  <si>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</si>
  <si>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</si>
  <si>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</si>
  <si>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</si>
  <si>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</si>
  <si>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</si>
  <si>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</si>
  <si>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</si>
  <si>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</si>
  <si>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</si>
  <si>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</si>
  <si>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</si>
  <si>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</si>
  <si>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</si>
  <si>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</si>
  <si>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</si>
  <si>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</si>
  <si>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</si>
  <si>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</si>
  <si>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</si>
  <si>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</si>
  <si>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</si>
  <si>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</si>
  <si>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</si>
  <si>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</si>
  <si>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</si>
  <si>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</si>
  <si>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</si>
  <si>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</si>
  <si>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</si>
  <si>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</si>
  <si>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</si>
  <si>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</si>
  <si>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</si>
  <si>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</si>
  <si>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</si>
  <si>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</si>
  <si>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</si>
  <si>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</si>
  <si>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</si>
  <si>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</si>
  <si>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</si>
  <si>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</si>
  <si>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</si>
  <si>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</si>
  <si>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</si>
  <si>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</si>
  <si>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</si>
  <si>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</si>
  <si>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</si>
  <si>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</si>
  <si>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</si>
  <si>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</si>
  <si>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</si>
  <si>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</si>
  <si>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</si>
  <si>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</si>
  <si>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</si>
  <si>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</si>
  <si>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</si>
  <si>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</si>
  <si>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</si>
  <si>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</si>
  <si>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</si>
  <si>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</si>
  <si>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</si>
  <si>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</si>
  <si>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</si>
  <si>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</si>
  <si>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阿賀野市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</si>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</sst>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8-4C4D-89D3-03FABDF42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</c:v>
                </c:pt>
                <c:pt idx="2">
                  <c:v>0.32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D8-4C4D-89D3-03FABDF42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58.79</c:v>
                </c:pt>
                <c:pt idx="2">
                  <c:v>64.05</c:v>
                </c:pt>
                <c:pt idx="3">
                  <c:v>64.03</c:v>
                </c:pt>
                <c:pt idx="4">
                  <c:v>62.34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2-4DE5-9522-BB9035D2C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49.27</c:v>
                </c:pt>
                <c:pt idx="2">
                  <c:v>49.47</c:v>
                </c:pt>
                <c:pt idx="3">
                  <c:v>48.19</c:v>
                </c:pt>
                <c:pt idx="4">
                  <c:v>47.32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42-4DE5-9522-BB9035D2C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69.84</c:v>
                </c:pt>
                <c:pt idx="2">
                  <c:v>70.17</c:v>
                </c:pt>
                <c:pt idx="3">
                  <c:v>72.040000000000006</c:v>
                </c:pt>
                <c:pt idx="4">
                  <c:v>74.599999999999994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0-4FE6-B780-AD6DDD759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83.16</c:v>
                </c:pt>
                <c:pt idx="2">
                  <c:v>82.06</c:v>
                </c:pt>
                <c:pt idx="3">
                  <c:v>82.26</c:v>
                </c:pt>
                <c:pt idx="4">
                  <c:v>81.33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0-4FE6-B780-AD6DDD759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95.9</c:v>
                </c:pt>
                <c:pt idx="2">
                  <c:v>97.78</c:v>
                </c:pt>
                <c:pt idx="3">
                  <c:v>105.7</c:v>
                </c:pt>
                <c:pt idx="4">
                  <c:v>102.05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6-4399-AB6F-372D23DFD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109.21</c:v>
                </c:pt>
                <c:pt idx="2">
                  <c:v>107.81</c:v>
                </c:pt>
                <c:pt idx="3">
                  <c:v>107.54</c:v>
                </c:pt>
                <c:pt idx="4">
                  <c:v>107.19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B6-4399-AB6F-372D23DFD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3.31</c:v>
                </c:pt>
                <c:pt idx="2">
                  <c:v>6.02</c:v>
                </c:pt>
                <c:pt idx="3">
                  <c:v>8.5399999999999991</c:v>
                </c:pt>
                <c:pt idx="4">
                  <c:v>11.17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1-4DE0-8ACA-42930484B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24.1</c:v>
                </c:pt>
                <c:pt idx="2">
                  <c:v>19.93</c:v>
                </c:pt>
                <c:pt idx="3">
                  <c:v>21.94</c:v>
                </c:pt>
                <c:pt idx="4">
                  <c:v>22.89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51-4DE0-8ACA-42930484B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F-43CF-AAAF-3EB82CF75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9F-43CF-AAAF-3EB82CF75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13.14</c:v>
                </c:pt>
                <c:pt idx="2">
                  <c:v>13.86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2-4C34-AA41-AF371BBB5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15.73</c:v>
                </c:pt>
                <c:pt idx="2">
                  <c:v>18.2</c:v>
                </c:pt>
                <c:pt idx="3">
                  <c:v>19.059999999999999</c:v>
                </c:pt>
                <c:pt idx="4">
                  <c:v>31.07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2-4C34-AA41-AF371BBB5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38.89</c:v>
                </c:pt>
                <c:pt idx="2">
                  <c:v>31.65</c:v>
                </c:pt>
                <c:pt idx="3">
                  <c:v>31.46</c:v>
                </c:pt>
                <c:pt idx="4">
                  <c:v>25.33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A-4095-BD75-2793ED9F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57.26</c:v>
                </c:pt>
                <c:pt idx="2">
                  <c:v>48.56</c:v>
                </c:pt>
                <c:pt idx="3">
                  <c:v>47.58</c:v>
                </c:pt>
                <c:pt idx="4">
                  <c:v>51.09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A-4095-BD75-2793ED9F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3687.2</c:v>
                </c:pt>
                <c:pt idx="2">
                  <c:v>3474.96</c:v>
                </c:pt>
                <c:pt idx="3">
                  <c:v>3313.71</c:v>
                </c:pt>
                <c:pt idx="4">
                  <c:v>3132.25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1-4309-817D-0A2DB934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1130.42</c:v>
                </c:pt>
                <c:pt idx="2">
                  <c:v>1245.0999999999999</c:v>
                </c:pt>
                <c:pt idx="3">
                  <c:v>1108.8</c:v>
                </c:pt>
                <c:pt idx="4">
                  <c:v>1194.56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C1-4309-817D-0A2DB934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85.81</c:v>
                </c:pt>
                <c:pt idx="2">
                  <c:v>86.18</c:v>
                </c:pt>
                <c:pt idx="3">
                  <c:v>84.01</c:v>
                </c:pt>
                <c:pt idx="4">
                  <c:v>83.32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1-47EF-80BE-001DD974E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74.17</c:v>
                </c:pt>
                <c:pt idx="2">
                  <c:v>79.77</c:v>
                </c:pt>
                <c:pt idx="3">
                  <c:v>79.63</c:v>
                </c:pt>
                <c:pt idx="4">
                  <c:v>76.78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1-47EF-80BE-001DD974E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153.52000000000001</c:v>
                </c:pt>
                <c:pt idx="2">
                  <c:v>152.12</c:v>
                </c:pt>
                <c:pt idx="3">
                  <c:v>158.66</c:v>
                </c:pt>
                <c:pt idx="4">
                  <c:v>160.12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D-43E8-A99C-F1FF77AE6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230.95</c:v>
                </c:pt>
                <c:pt idx="2">
                  <c:v>214.56</c:v>
                </c:pt>
                <c:pt idx="3">
                  <c:v>213.66</c:v>
                </c:pt>
                <c:pt idx="4">
                  <c:v>224.31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5D-43E8-A99C-F1FF77AE6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2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2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1" t="str">
        <f>データ!H6</f>
        <v>新潟県　阿賀野市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2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公共下水道</v>
      </c>
      <c r="Q8" s="66"/>
      <c r="R8" s="66"/>
      <c r="S8" s="66"/>
      <c r="T8" s="66"/>
      <c r="U8" s="66"/>
      <c r="V8" s="66"/>
      <c r="W8" s="66" t="str">
        <f>データ!L6</f>
        <v>Cd2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40353</v>
      </c>
      <c r="AM8" s="55"/>
      <c r="AN8" s="55"/>
      <c r="AO8" s="55"/>
      <c r="AP8" s="55"/>
      <c r="AQ8" s="55"/>
      <c r="AR8" s="55"/>
      <c r="AS8" s="55"/>
      <c r="AT8" s="54">
        <f>データ!T6</f>
        <v>192.74</v>
      </c>
      <c r="AU8" s="54"/>
      <c r="AV8" s="54"/>
      <c r="AW8" s="54"/>
      <c r="AX8" s="54"/>
      <c r="AY8" s="54"/>
      <c r="AZ8" s="54"/>
      <c r="BA8" s="54"/>
      <c r="BB8" s="54">
        <f>データ!U6</f>
        <v>209.36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2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2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>
        <f>データ!O6</f>
        <v>54.26</v>
      </c>
      <c r="J10" s="54"/>
      <c r="K10" s="54"/>
      <c r="L10" s="54"/>
      <c r="M10" s="54"/>
      <c r="N10" s="54"/>
      <c r="O10" s="54"/>
      <c r="P10" s="54">
        <f>データ!P6</f>
        <v>57.89</v>
      </c>
      <c r="Q10" s="54"/>
      <c r="R10" s="54"/>
      <c r="S10" s="54"/>
      <c r="T10" s="54"/>
      <c r="U10" s="54"/>
      <c r="V10" s="54"/>
      <c r="W10" s="54">
        <f>データ!Q6</f>
        <v>96.07</v>
      </c>
      <c r="X10" s="54"/>
      <c r="Y10" s="54"/>
      <c r="Z10" s="54"/>
      <c r="AA10" s="54"/>
      <c r="AB10" s="54"/>
      <c r="AC10" s="54"/>
      <c r="AD10" s="55">
        <f>データ!R6</f>
        <v>2640</v>
      </c>
      <c r="AE10" s="55"/>
      <c r="AF10" s="55"/>
      <c r="AG10" s="55"/>
      <c r="AH10" s="55"/>
      <c r="AI10" s="55"/>
      <c r="AJ10" s="55"/>
      <c r="AK10" s="2"/>
      <c r="AL10" s="55">
        <f>データ!V6</f>
        <v>23233</v>
      </c>
      <c r="AM10" s="55"/>
      <c r="AN10" s="55"/>
      <c r="AO10" s="55"/>
      <c r="AP10" s="55"/>
      <c r="AQ10" s="55"/>
      <c r="AR10" s="55"/>
      <c r="AS10" s="55"/>
      <c r="AT10" s="54">
        <f>データ!W6</f>
        <v>11.07</v>
      </c>
      <c r="AU10" s="54"/>
      <c r="AV10" s="54"/>
      <c r="AW10" s="54"/>
      <c r="AX10" s="54"/>
      <c r="AY10" s="54"/>
      <c r="AZ10" s="54"/>
      <c r="BA10" s="54"/>
      <c r="BB10" s="54">
        <f>データ!X6</f>
        <v>2098.7399999999998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2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sF0JpSe99zX6IT2TvzSfi5ZPxLAi3Rli9w7fL+FCm76TfxW7/P7/mM2xl2GfWJncHB7EM6UvuPk30c3frx6/nw==" saltValue="gb7GxMkmb4271l2zgSx1o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>
      <selection activeCell="H9" sqref="H9"/>
    </sheetView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152234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新潟県　阿賀野市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Cd2</v>
      </c>
      <c r="M6" s="19" t="str">
        <f t="shared" si="3"/>
        <v>非設置</v>
      </c>
      <c r="N6" s="20" t="str">
        <f t="shared" si="3"/>
        <v>-</v>
      </c>
      <c r="O6" s="20">
        <f t="shared" si="3"/>
        <v>54.26</v>
      </c>
      <c r="P6" s="20">
        <f t="shared" si="3"/>
        <v>57.89</v>
      </c>
      <c r="Q6" s="20">
        <f t="shared" si="3"/>
        <v>96.07</v>
      </c>
      <c r="R6" s="20">
        <f t="shared" si="3"/>
        <v>2640</v>
      </c>
      <c r="S6" s="20">
        <f t="shared" si="3"/>
        <v>40353</v>
      </c>
      <c r="T6" s="20">
        <f t="shared" si="3"/>
        <v>192.74</v>
      </c>
      <c r="U6" s="20">
        <f t="shared" si="3"/>
        <v>209.36</v>
      </c>
      <c r="V6" s="20">
        <f t="shared" si="3"/>
        <v>23233</v>
      </c>
      <c r="W6" s="20">
        <f t="shared" si="3"/>
        <v>11.07</v>
      </c>
      <c r="X6" s="20">
        <f t="shared" si="3"/>
        <v>2098.7399999999998</v>
      </c>
      <c r="Y6" s="21" t="str">
        <f>IF(Y7="",NA(),Y7)</f>
        <v>-</v>
      </c>
      <c r="Z6" s="21">
        <f t="shared" ref="Z6:AH6" si="4">IF(Z7="",NA(),Z7)</f>
        <v>95.9</v>
      </c>
      <c r="AA6" s="21">
        <f t="shared" si="4"/>
        <v>97.78</v>
      </c>
      <c r="AB6" s="21">
        <f t="shared" si="4"/>
        <v>105.7</v>
      </c>
      <c r="AC6" s="21">
        <f t="shared" si="4"/>
        <v>102.05</v>
      </c>
      <c r="AD6" s="21" t="str">
        <f t="shared" si="4"/>
        <v>-</v>
      </c>
      <c r="AE6" s="21">
        <f t="shared" si="4"/>
        <v>109.21</v>
      </c>
      <c r="AF6" s="21">
        <f t="shared" si="4"/>
        <v>107.81</v>
      </c>
      <c r="AG6" s="21">
        <f t="shared" si="4"/>
        <v>107.54</v>
      </c>
      <c r="AH6" s="21">
        <f t="shared" si="4"/>
        <v>107.19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>
        <f t="shared" ref="AK6:AS6" si="5">IF(AK7="",NA(),AK7)</f>
        <v>13.14</v>
      </c>
      <c r="AL6" s="21">
        <f t="shared" si="5"/>
        <v>13.86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15.73</v>
      </c>
      <c r="AQ6" s="21">
        <f t="shared" si="5"/>
        <v>18.2</v>
      </c>
      <c r="AR6" s="21">
        <f t="shared" si="5"/>
        <v>19.059999999999999</v>
      </c>
      <c r="AS6" s="21">
        <f t="shared" si="5"/>
        <v>31.07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>
        <f t="shared" ref="AV6:BD6" si="6">IF(AV7="",NA(),AV7)</f>
        <v>38.89</v>
      </c>
      <c r="AW6" s="21">
        <f t="shared" si="6"/>
        <v>31.65</v>
      </c>
      <c r="AX6" s="21">
        <f t="shared" si="6"/>
        <v>31.46</v>
      </c>
      <c r="AY6" s="21">
        <f t="shared" si="6"/>
        <v>25.33</v>
      </c>
      <c r="AZ6" s="21" t="str">
        <f t="shared" si="6"/>
        <v>-</v>
      </c>
      <c r="BA6" s="21">
        <f t="shared" si="6"/>
        <v>57.26</v>
      </c>
      <c r="BB6" s="21">
        <f t="shared" si="6"/>
        <v>48.56</v>
      </c>
      <c r="BC6" s="21">
        <f t="shared" si="6"/>
        <v>47.58</v>
      </c>
      <c r="BD6" s="21">
        <f t="shared" si="6"/>
        <v>51.09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>
        <f t="shared" ref="BG6:BO6" si="7">IF(BG7="",NA(),BG7)</f>
        <v>3687.2</v>
      </c>
      <c r="BH6" s="21">
        <f t="shared" si="7"/>
        <v>3474.96</v>
      </c>
      <c r="BI6" s="21">
        <f t="shared" si="7"/>
        <v>3313.71</v>
      </c>
      <c r="BJ6" s="21">
        <f t="shared" si="7"/>
        <v>3132.25</v>
      </c>
      <c r="BK6" s="21" t="str">
        <f t="shared" si="7"/>
        <v>-</v>
      </c>
      <c r="BL6" s="21">
        <f t="shared" si="7"/>
        <v>1130.42</v>
      </c>
      <c r="BM6" s="21">
        <f t="shared" si="7"/>
        <v>1245.0999999999999</v>
      </c>
      <c r="BN6" s="21">
        <f t="shared" si="7"/>
        <v>1108.8</v>
      </c>
      <c r="BO6" s="21">
        <f t="shared" si="7"/>
        <v>1194.56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>
        <f t="shared" ref="BR6:BZ6" si="8">IF(BR7="",NA(),BR7)</f>
        <v>85.81</v>
      </c>
      <c r="BS6" s="21">
        <f t="shared" si="8"/>
        <v>86.18</v>
      </c>
      <c r="BT6" s="21">
        <f t="shared" si="8"/>
        <v>84.01</v>
      </c>
      <c r="BU6" s="21">
        <f t="shared" si="8"/>
        <v>83.32</v>
      </c>
      <c r="BV6" s="21" t="str">
        <f t="shared" si="8"/>
        <v>-</v>
      </c>
      <c r="BW6" s="21">
        <f t="shared" si="8"/>
        <v>74.17</v>
      </c>
      <c r="BX6" s="21">
        <f t="shared" si="8"/>
        <v>79.77</v>
      </c>
      <c r="BY6" s="21">
        <f t="shared" si="8"/>
        <v>79.63</v>
      </c>
      <c r="BZ6" s="21">
        <f t="shared" si="8"/>
        <v>76.78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>
        <f t="shared" ref="CC6:CK6" si="9">IF(CC7="",NA(),CC7)</f>
        <v>153.52000000000001</v>
      </c>
      <c r="CD6" s="21">
        <f t="shared" si="9"/>
        <v>152.12</v>
      </c>
      <c r="CE6" s="21">
        <f t="shared" si="9"/>
        <v>158.66</v>
      </c>
      <c r="CF6" s="21">
        <f t="shared" si="9"/>
        <v>160.12</v>
      </c>
      <c r="CG6" s="21" t="str">
        <f t="shared" si="9"/>
        <v>-</v>
      </c>
      <c r="CH6" s="21">
        <f t="shared" si="9"/>
        <v>230.95</v>
      </c>
      <c r="CI6" s="21">
        <f t="shared" si="9"/>
        <v>214.56</v>
      </c>
      <c r="CJ6" s="21">
        <f t="shared" si="9"/>
        <v>213.66</v>
      </c>
      <c r="CK6" s="21">
        <f t="shared" si="9"/>
        <v>224.31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>
        <f t="shared" ref="CN6:CV6" si="10">IF(CN7="",NA(),CN7)</f>
        <v>58.79</v>
      </c>
      <c r="CO6" s="21">
        <f t="shared" si="10"/>
        <v>64.05</v>
      </c>
      <c r="CP6" s="21">
        <f t="shared" si="10"/>
        <v>64.03</v>
      </c>
      <c r="CQ6" s="21">
        <f t="shared" si="10"/>
        <v>62.34</v>
      </c>
      <c r="CR6" s="21" t="str">
        <f t="shared" si="10"/>
        <v>-</v>
      </c>
      <c r="CS6" s="21">
        <f t="shared" si="10"/>
        <v>49.27</v>
      </c>
      <c r="CT6" s="21">
        <f t="shared" si="10"/>
        <v>49.47</v>
      </c>
      <c r="CU6" s="21">
        <f t="shared" si="10"/>
        <v>48.19</v>
      </c>
      <c r="CV6" s="21">
        <f t="shared" si="10"/>
        <v>47.32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>
        <f t="shared" ref="CY6:DG6" si="11">IF(CY7="",NA(),CY7)</f>
        <v>69.84</v>
      </c>
      <c r="CZ6" s="21">
        <f t="shared" si="11"/>
        <v>70.17</v>
      </c>
      <c r="DA6" s="21">
        <f t="shared" si="11"/>
        <v>72.040000000000006</v>
      </c>
      <c r="DB6" s="21">
        <f t="shared" si="11"/>
        <v>74.599999999999994</v>
      </c>
      <c r="DC6" s="21" t="str">
        <f t="shared" si="11"/>
        <v>-</v>
      </c>
      <c r="DD6" s="21">
        <f t="shared" si="11"/>
        <v>83.16</v>
      </c>
      <c r="DE6" s="21">
        <f t="shared" si="11"/>
        <v>82.06</v>
      </c>
      <c r="DF6" s="21">
        <f t="shared" si="11"/>
        <v>82.26</v>
      </c>
      <c r="DG6" s="21">
        <f t="shared" si="11"/>
        <v>81.33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>
        <f t="shared" ref="DJ6:DR6" si="12">IF(DJ7="",NA(),DJ7)</f>
        <v>3.31</v>
      </c>
      <c r="DK6" s="21">
        <f t="shared" si="12"/>
        <v>6.02</v>
      </c>
      <c r="DL6" s="21">
        <f t="shared" si="12"/>
        <v>8.5399999999999991</v>
      </c>
      <c r="DM6" s="21">
        <f t="shared" si="12"/>
        <v>11.17</v>
      </c>
      <c r="DN6" s="21" t="str">
        <f t="shared" si="12"/>
        <v>-</v>
      </c>
      <c r="DO6" s="21">
        <f t="shared" si="12"/>
        <v>24.1</v>
      </c>
      <c r="DP6" s="21">
        <f t="shared" si="12"/>
        <v>19.93</v>
      </c>
      <c r="DQ6" s="21">
        <f t="shared" si="12"/>
        <v>21.94</v>
      </c>
      <c r="DR6" s="21">
        <f t="shared" si="12"/>
        <v>22.89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>
        <f t="shared" si="14"/>
        <v>0.1</v>
      </c>
      <c r="EL6" s="21">
        <f t="shared" si="14"/>
        <v>0.32</v>
      </c>
      <c r="EM6" s="21">
        <f t="shared" si="14"/>
        <v>0.1</v>
      </c>
      <c r="EN6" s="21">
        <f t="shared" si="14"/>
        <v>0.09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2">
      <c r="A7" s="14"/>
      <c r="B7" s="23">
        <v>2022</v>
      </c>
      <c r="C7" s="23">
        <v>152234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54.26</v>
      </c>
      <c r="P7" s="24">
        <v>57.89</v>
      </c>
      <c r="Q7" s="24">
        <v>96.07</v>
      </c>
      <c r="R7" s="24">
        <v>2640</v>
      </c>
      <c r="S7" s="24">
        <v>40353</v>
      </c>
      <c r="T7" s="24">
        <v>192.74</v>
      </c>
      <c r="U7" s="24">
        <v>209.36</v>
      </c>
      <c r="V7" s="24">
        <v>23233</v>
      </c>
      <c r="W7" s="24">
        <v>11.07</v>
      </c>
      <c r="X7" s="24">
        <v>2098.7399999999998</v>
      </c>
      <c r="Y7" s="24" t="s">
        <v>102</v>
      </c>
      <c r="Z7" s="24">
        <v>95.9</v>
      </c>
      <c r="AA7" s="24">
        <v>97.78</v>
      </c>
      <c r="AB7" s="24">
        <v>105.7</v>
      </c>
      <c r="AC7" s="24">
        <v>102.05</v>
      </c>
      <c r="AD7" s="24" t="s">
        <v>102</v>
      </c>
      <c r="AE7" s="24">
        <v>109.21</v>
      </c>
      <c r="AF7" s="24">
        <v>107.81</v>
      </c>
      <c r="AG7" s="24">
        <v>107.54</v>
      </c>
      <c r="AH7" s="24">
        <v>107.19</v>
      </c>
      <c r="AI7" s="24">
        <v>106.11</v>
      </c>
      <c r="AJ7" s="24" t="s">
        <v>102</v>
      </c>
      <c r="AK7" s="24">
        <v>13.14</v>
      </c>
      <c r="AL7" s="24">
        <v>13.86</v>
      </c>
      <c r="AM7" s="24">
        <v>0</v>
      </c>
      <c r="AN7" s="24">
        <v>0</v>
      </c>
      <c r="AO7" s="24" t="s">
        <v>102</v>
      </c>
      <c r="AP7" s="24">
        <v>15.73</v>
      </c>
      <c r="AQ7" s="24">
        <v>18.2</v>
      </c>
      <c r="AR7" s="24">
        <v>19.059999999999999</v>
      </c>
      <c r="AS7" s="24">
        <v>31.07</v>
      </c>
      <c r="AT7" s="24">
        <v>3.15</v>
      </c>
      <c r="AU7" s="24" t="s">
        <v>102</v>
      </c>
      <c r="AV7" s="24">
        <v>38.89</v>
      </c>
      <c r="AW7" s="24">
        <v>31.65</v>
      </c>
      <c r="AX7" s="24">
        <v>31.46</v>
      </c>
      <c r="AY7" s="24">
        <v>25.33</v>
      </c>
      <c r="AZ7" s="24" t="s">
        <v>102</v>
      </c>
      <c r="BA7" s="24">
        <v>57.26</v>
      </c>
      <c r="BB7" s="24">
        <v>48.56</v>
      </c>
      <c r="BC7" s="24">
        <v>47.58</v>
      </c>
      <c r="BD7" s="24">
        <v>51.09</v>
      </c>
      <c r="BE7" s="24">
        <v>73.44</v>
      </c>
      <c r="BF7" s="24" t="s">
        <v>102</v>
      </c>
      <c r="BG7" s="24">
        <v>3687.2</v>
      </c>
      <c r="BH7" s="24">
        <v>3474.96</v>
      </c>
      <c r="BI7" s="24">
        <v>3313.71</v>
      </c>
      <c r="BJ7" s="24">
        <v>3132.25</v>
      </c>
      <c r="BK7" s="24" t="s">
        <v>102</v>
      </c>
      <c r="BL7" s="24">
        <v>1130.42</v>
      </c>
      <c r="BM7" s="24">
        <v>1245.0999999999999</v>
      </c>
      <c r="BN7" s="24">
        <v>1108.8</v>
      </c>
      <c r="BO7" s="24">
        <v>1194.56</v>
      </c>
      <c r="BP7" s="24">
        <v>652.82000000000005</v>
      </c>
      <c r="BQ7" s="24" t="s">
        <v>102</v>
      </c>
      <c r="BR7" s="24">
        <v>85.81</v>
      </c>
      <c r="BS7" s="24">
        <v>86.18</v>
      </c>
      <c r="BT7" s="24">
        <v>84.01</v>
      </c>
      <c r="BU7" s="24">
        <v>83.32</v>
      </c>
      <c r="BV7" s="24" t="s">
        <v>102</v>
      </c>
      <c r="BW7" s="24">
        <v>74.17</v>
      </c>
      <c r="BX7" s="24">
        <v>79.77</v>
      </c>
      <c r="BY7" s="24">
        <v>79.63</v>
      </c>
      <c r="BZ7" s="24">
        <v>76.78</v>
      </c>
      <c r="CA7" s="24">
        <v>97.61</v>
      </c>
      <c r="CB7" s="24" t="s">
        <v>102</v>
      </c>
      <c r="CC7" s="24">
        <v>153.52000000000001</v>
      </c>
      <c r="CD7" s="24">
        <v>152.12</v>
      </c>
      <c r="CE7" s="24">
        <v>158.66</v>
      </c>
      <c r="CF7" s="24">
        <v>160.12</v>
      </c>
      <c r="CG7" s="24" t="s">
        <v>102</v>
      </c>
      <c r="CH7" s="24">
        <v>230.95</v>
      </c>
      <c r="CI7" s="24">
        <v>214.56</v>
      </c>
      <c r="CJ7" s="24">
        <v>213.66</v>
      </c>
      <c r="CK7" s="24">
        <v>224.31</v>
      </c>
      <c r="CL7" s="24">
        <v>138.29</v>
      </c>
      <c r="CM7" s="24" t="s">
        <v>102</v>
      </c>
      <c r="CN7" s="24">
        <v>58.79</v>
      </c>
      <c r="CO7" s="24">
        <v>64.05</v>
      </c>
      <c r="CP7" s="24">
        <v>64.03</v>
      </c>
      <c r="CQ7" s="24">
        <v>62.34</v>
      </c>
      <c r="CR7" s="24" t="s">
        <v>102</v>
      </c>
      <c r="CS7" s="24">
        <v>49.27</v>
      </c>
      <c r="CT7" s="24">
        <v>49.47</v>
      </c>
      <c r="CU7" s="24">
        <v>48.19</v>
      </c>
      <c r="CV7" s="24">
        <v>47.32</v>
      </c>
      <c r="CW7" s="24">
        <v>59.1</v>
      </c>
      <c r="CX7" s="24" t="s">
        <v>102</v>
      </c>
      <c r="CY7" s="24">
        <v>69.84</v>
      </c>
      <c r="CZ7" s="24">
        <v>70.17</v>
      </c>
      <c r="DA7" s="24">
        <v>72.040000000000006</v>
      </c>
      <c r="DB7" s="24">
        <v>74.599999999999994</v>
      </c>
      <c r="DC7" s="24" t="s">
        <v>102</v>
      </c>
      <c r="DD7" s="24">
        <v>83.16</v>
      </c>
      <c r="DE7" s="24">
        <v>82.06</v>
      </c>
      <c r="DF7" s="24">
        <v>82.26</v>
      </c>
      <c r="DG7" s="24">
        <v>81.33</v>
      </c>
      <c r="DH7" s="24">
        <v>95.82</v>
      </c>
      <c r="DI7" s="24" t="s">
        <v>102</v>
      </c>
      <c r="DJ7" s="24">
        <v>3.31</v>
      </c>
      <c r="DK7" s="24">
        <v>6.02</v>
      </c>
      <c r="DL7" s="24">
        <v>8.5399999999999991</v>
      </c>
      <c r="DM7" s="24">
        <v>11.17</v>
      </c>
      <c r="DN7" s="24" t="s">
        <v>102</v>
      </c>
      <c r="DO7" s="24">
        <v>24.1</v>
      </c>
      <c r="DP7" s="24">
        <v>19.93</v>
      </c>
      <c r="DQ7" s="24">
        <v>21.94</v>
      </c>
      <c r="DR7" s="24">
        <v>22.89</v>
      </c>
      <c r="DS7" s="24">
        <v>39.74</v>
      </c>
      <c r="DT7" s="24" t="s">
        <v>102</v>
      </c>
      <c r="DU7" s="24">
        <v>0</v>
      </c>
      <c r="DV7" s="24">
        <v>0</v>
      </c>
      <c r="DW7" s="24">
        <v>0</v>
      </c>
      <c r="DX7" s="24">
        <v>0</v>
      </c>
      <c r="DY7" s="24" t="s">
        <v>102</v>
      </c>
      <c r="DZ7" s="24">
        <v>0</v>
      </c>
      <c r="EA7" s="24">
        <v>0</v>
      </c>
      <c r="EB7" s="24">
        <v>0</v>
      </c>
      <c r="EC7" s="24">
        <v>0</v>
      </c>
      <c r="ED7" s="24">
        <v>7.62</v>
      </c>
      <c r="EE7" s="24" t="s">
        <v>102</v>
      </c>
      <c r="EF7" s="24">
        <v>0</v>
      </c>
      <c r="EG7" s="24">
        <v>0</v>
      </c>
      <c r="EH7" s="24">
        <v>0</v>
      </c>
      <c r="EI7" s="24">
        <v>0</v>
      </c>
      <c r="EJ7" s="24" t="s">
        <v>102</v>
      </c>
      <c r="EK7" s="24">
        <v>0.1</v>
      </c>
      <c r="EL7" s="24">
        <v>0.32</v>
      </c>
      <c r="EM7" s="24">
        <v>0.1</v>
      </c>
      <c r="EN7" s="24">
        <v>0.09</v>
      </c>
      <c r="EO7" s="24">
        <v>0.23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勝山　拓哉</cp:lastModifiedBy>
  <dcterms:created xsi:type="dcterms:W3CDTF">2023-12-12T00:45:58Z</dcterms:created>
  <dcterms:modified xsi:type="dcterms:W3CDTF">2023-12-25T01:01:31Z</dcterms:modified>
  <cp:category/>
</cp:coreProperties>
</file>