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ourin\__農林課（S)\400_農林振興係\2400_肥料高騰・物価上昇\●新潟県みどり化実践加速化事業\01 事業実施申請（要望調査）\"/>
    </mc:Choice>
  </mc:AlternateContent>
  <xr:revisionPtr revIDLastSave="0" documentId="13_ncr:1_{EC0AB0DE-CF81-4BB0-A0D8-FAB1E25C9E80}" xr6:coauthVersionLast="47" xr6:coauthVersionMax="47" xr10:uidLastSave="{00000000-0000-0000-0000-000000000000}"/>
  <bookViews>
    <workbookView xWindow="-108" yWindow="-108" windowWidth="23256" windowHeight="12576" xr2:uid="{00000000-000D-0000-FFFF-FFFF00000000}"/>
  </bookViews>
  <sheets>
    <sheet name="〇別紙様式２（農業者・計画）" sheetId="2" r:id="rId1"/>
    <sheet name="〇別紙様式３（市町村・計画）" sheetId="1" r:id="rId2"/>
    <sheet name="〇別紙様式４号 (農業者・達成状況)" sheetId="8" r:id="rId3"/>
    <sheet name="〇別紙様式５（市町村・達成状況）" sheetId="9" r:id="rId4"/>
  </sheets>
  <definedNames>
    <definedName name="_xlnm.Print_Area" localSheetId="0">'〇別紙様式２（農業者・計画）'!$A$1:$J$72</definedName>
    <definedName name="_xlnm.Print_Area" localSheetId="1">'〇別紙様式３（市町村・計画）'!$A$1:$L$54</definedName>
    <definedName name="_xlnm.Print_Area" localSheetId="2">'〇別紙様式４号 (農業者・達成状況)'!$A$1:$N$35</definedName>
    <definedName name="_xlnm.Print_Area" localSheetId="3">'〇別紙様式５（市町村・達成状況）'!$A$1:$N$43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 r="J16" i="8" l="1"/>
  <c r="I9" i="2"/>
  <c r="G25" i="2"/>
  <c r="I25" i="2" l="1"/>
  <c r="L15" i="8"/>
  <c r="M15" i="8"/>
  <c r="I26" i="8"/>
  <c r="H26" i="8"/>
  <c r="J15" i="8"/>
  <c r="K15" i="8"/>
  <c r="J14" i="8"/>
  <c r="L16" i="8" l="1"/>
  <c r="L14" i="8"/>
  <c r="L13" i="8"/>
  <c r="K10" i="8"/>
  <c r="M11" i="8"/>
  <c r="M12" i="8"/>
  <c r="M13" i="8"/>
  <c r="M14" i="8"/>
  <c r="M16" i="8"/>
  <c r="M17" i="8"/>
  <c r="M18" i="8"/>
  <c r="M19" i="8"/>
  <c r="M20" i="8"/>
  <c r="M21" i="8"/>
  <c r="M22" i="8"/>
  <c r="M23" i="8"/>
  <c r="M24" i="8"/>
  <c r="M10" i="8"/>
  <c r="L10" i="8"/>
  <c r="L11" i="8"/>
  <c r="L17" i="8"/>
  <c r="L18" i="8"/>
  <c r="L19" i="8"/>
  <c r="L20" i="8"/>
  <c r="L21" i="8"/>
  <c r="L22" i="8"/>
  <c r="L23" i="8"/>
  <c r="L24" i="8"/>
  <c r="L12" i="8"/>
  <c r="H9" i="2"/>
  <c r="J11" i="8"/>
  <c r="K11" i="8"/>
  <c r="J12" i="8"/>
  <c r="K12" i="8"/>
  <c r="J13" i="8"/>
  <c r="K13" i="8"/>
  <c r="K14" i="8"/>
  <c r="K16" i="8"/>
  <c r="J17" i="8"/>
  <c r="K17" i="8"/>
  <c r="J18" i="8"/>
  <c r="K18" i="8"/>
  <c r="J19" i="8"/>
  <c r="K19" i="8"/>
  <c r="J20" i="8"/>
  <c r="K20" i="8"/>
  <c r="J21" i="8"/>
  <c r="K21" i="8"/>
  <c r="J22" i="8"/>
  <c r="K22" i="8"/>
  <c r="J23" i="8"/>
  <c r="K23" i="8"/>
  <c r="J24" i="8"/>
  <c r="K24" i="8"/>
  <c r="J10" i="8"/>
  <c r="H9" i="1"/>
  <c r="H10" i="1" l="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8" i="1"/>
  <c r="J8" i="1" s="1"/>
  <c r="G8" i="1"/>
  <c r="I10" i="2"/>
  <c r="I11" i="2"/>
  <c r="I12" i="2"/>
  <c r="I13" i="2"/>
  <c r="I14" i="2"/>
  <c r="I15" i="2"/>
  <c r="I16" i="2"/>
  <c r="I17" i="2"/>
  <c r="I18" i="2"/>
  <c r="I19" i="2"/>
  <c r="I20" i="2"/>
  <c r="I21" i="2"/>
  <c r="I22" i="2"/>
  <c r="I23" i="2"/>
  <c r="G10" i="1" l="1"/>
  <c r="G26" i="8" l="1"/>
  <c r="F26" i="8" l="1"/>
  <c r="L26" i="8" s="1"/>
  <c r="H11" i="2"/>
  <c r="H12" i="2"/>
  <c r="H13" i="2"/>
  <c r="H14" i="2"/>
  <c r="H15" i="2"/>
  <c r="H16" i="2"/>
  <c r="H17" i="2"/>
  <c r="H18" i="2"/>
  <c r="H19" i="2"/>
  <c r="H20" i="2"/>
  <c r="H21" i="2"/>
  <c r="H22" i="2"/>
  <c r="H23" i="2"/>
  <c r="H10" i="2"/>
  <c r="J38" i="1"/>
  <c r="G38" i="1"/>
  <c r="I38" i="1" s="1"/>
  <c r="J37" i="1"/>
  <c r="G37" i="1"/>
  <c r="I37" i="1" s="1"/>
  <c r="J36" i="1"/>
  <c r="G36" i="1"/>
  <c r="I36" i="1" s="1"/>
  <c r="J35" i="1"/>
  <c r="G35" i="1"/>
  <c r="I35" i="1" s="1"/>
  <c r="J34" i="1"/>
  <c r="G34" i="1"/>
  <c r="I34" i="1" s="1"/>
  <c r="J33" i="1"/>
  <c r="G33" i="1"/>
  <c r="I33" i="1" s="1"/>
  <c r="J32" i="1"/>
  <c r="G32" i="1"/>
  <c r="I32" i="1" s="1"/>
  <c r="J31" i="1"/>
  <c r="G31" i="1"/>
  <c r="I31" i="1" s="1"/>
  <c r="J30" i="1"/>
  <c r="G30" i="1"/>
  <c r="I30" i="1" s="1"/>
  <c r="J29" i="1"/>
  <c r="G29" i="1"/>
  <c r="I29" i="1" s="1"/>
  <c r="J28" i="1"/>
  <c r="G28" i="1"/>
  <c r="I28" i="1" s="1"/>
  <c r="J27" i="1"/>
  <c r="G27" i="1"/>
  <c r="I27" i="1" s="1"/>
  <c r="J26" i="1"/>
  <c r="G26" i="1"/>
  <c r="I26" i="1" s="1"/>
  <c r="J25" i="1"/>
  <c r="G25" i="1"/>
  <c r="I25" i="1" s="1"/>
  <c r="J24" i="1"/>
  <c r="G24" i="1"/>
  <c r="I24" i="1" s="1"/>
  <c r="K24" i="1" s="1"/>
  <c r="J23" i="1"/>
  <c r="G23" i="1"/>
  <c r="I23" i="1" s="1"/>
  <c r="J22" i="1"/>
  <c r="G22" i="1"/>
  <c r="I22" i="1" s="1"/>
  <c r="J21" i="1"/>
  <c r="G21" i="1"/>
  <c r="I21" i="1" s="1"/>
  <c r="J20" i="1"/>
  <c r="G20" i="1"/>
  <c r="I20" i="1" s="1"/>
  <c r="J19" i="1"/>
  <c r="G19" i="1"/>
  <c r="I19" i="1" s="1"/>
  <c r="I18" i="1"/>
  <c r="J18" i="1"/>
  <c r="G18" i="1"/>
  <c r="J17" i="1"/>
  <c r="G17" i="1"/>
  <c r="I17" i="1" s="1"/>
  <c r="J16" i="1"/>
  <c r="G16" i="1"/>
  <c r="I16" i="1" s="1"/>
  <c r="J15" i="1"/>
  <c r="G15" i="1"/>
  <c r="I15" i="1" s="1"/>
  <c r="J14" i="1"/>
  <c r="G14" i="1"/>
  <c r="I14" i="1" s="1"/>
  <c r="J13" i="1"/>
  <c r="G13" i="1"/>
  <c r="I13" i="1" s="1"/>
  <c r="J12" i="1"/>
  <c r="G12" i="1"/>
  <c r="I12" i="1" s="1"/>
  <c r="K12" i="1" s="1"/>
  <c r="J11" i="1"/>
  <c r="G11" i="1"/>
  <c r="I11" i="1" s="1"/>
  <c r="I10" i="1"/>
  <c r="J10" i="1"/>
  <c r="J9" i="1"/>
  <c r="G9" i="1"/>
  <c r="I9" i="1" s="1"/>
  <c r="K26" i="1" l="1"/>
  <c r="K30" i="1"/>
  <c r="K18" i="1"/>
  <c r="K16" i="1"/>
  <c r="K20" i="1"/>
  <c r="K28" i="1"/>
  <c r="K22" i="1"/>
  <c r="K14" i="1"/>
  <c r="K15" i="1"/>
  <c r="K23" i="1"/>
  <c r="K31" i="1"/>
  <c r="K13" i="1"/>
  <c r="K21" i="1"/>
  <c r="K29" i="1"/>
  <c r="K32" i="1"/>
  <c r="K38" i="1"/>
  <c r="K19" i="1"/>
  <c r="K27" i="1"/>
  <c r="K35" i="1"/>
  <c r="K17" i="1"/>
  <c r="K25" i="1"/>
  <c r="K33" i="1"/>
  <c r="K11" i="1"/>
  <c r="K10" i="1"/>
  <c r="K9" i="1"/>
  <c r="K36" i="1"/>
  <c r="K34" i="1"/>
  <c r="K37" i="1"/>
  <c r="K39" i="1" l="1"/>
  <c r="K50" i="1" s="1"/>
  <c r="E26" i="8"/>
  <c r="I8" i="1"/>
  <c r="E25" i="2"/>
  <c r="J26" i="8" l="1"/>
  <c r="F28" i="8" s="1"/>
  <c r="K26" i="8"/>
  <c r="M26" i="8"/>
  <c r="K8" i="1"/>
  <c r="L28" i="8" l="1"/>
  <c r="H25" i="2"/>
  <c r="I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5" authorId="0" shapeId="0" xr:uid="{5392E18F-02CC-407A-8788-7F3BA652485B}">
      <text>
        <r>
          <rPr>
            <b/>
            <sz val="9"/>
            <color indexed="81"/>
            <rFont val="MS P ゴシック"/>
            <family val="3"/>
            <charset val="128"/>
          </rPr>
          <t>新潟県:</t>
        </r>
        <r>
          <rPr>
            <sz val="9"/>
            <color indexed="81"/>
            <rFont val="MS P ゴシック"/>
            <family val="3"/>
            <charset val="128"/>
          </rPr>
          <t xml:space="preserve">
プルダウン、計算式があるため、L列を削除しないでください。</t>
        </r>
      </text>
    </comment>
  </commentList>
</comments>
</file>

<file path=xl/sharedStrings.xml><?xml version="1.0" encoding="utf-8"?>
<sst xmlns="http://schemas.openxmlformats.org/spreadsheetml/2006/main" count="208" uniqueCount="151">
  <si>
    <t>事業主体名</t>
    <rPh sb="0" eb="2">
      <t>ジギョウ</t>
    </rPh>
    <rPh sb="2" eb="4">
      <t>シュタイ</t>
    </rPh>
    <rPh sb="4" eb="5">
      <t>メイ</t>
    </rPh>
    <phoneticPr fontId="1"/>
  </si>
  <si>
    <t>①</t>
    <phoneticPr fontId="1"/>
  </si>
  <si>
    <t>②</t>
    <phoneticPr fontId="1"/>
  </si>
  <si>
    <t>④</t>
    <phoneticPr fontId="1"/>
  </si>
  <si>
    <t>計</t>
    <rPh sb="0" eb="1">
      <t>ケイ</t>
    </rPh>
    <phoneticPr fontId="1"/>
  </si>
  <si>
    <t>助成額</t>
    <rPh sb="0" eb="3">
      <t>ジョセイガク</t>
    </rPh>
    <phoneticPr fontId="1"/>
  </si>
  <si>
    <t>円</t>
    <rPh sb="0" eb="1">
      <t>エン</t>
    </rPh>
    <phoneticPr fontId="1"/>
  </si>
  <si>
    <t>市町村名</t>
    <rPh sb="0" eb="4">
      <t>シチョウソンメイ</t>
    </rPh>
    <phoneticPr fontId="1"/>
  </si>
  <si>
    <t>整理番号</t>
    <rPh sb="0" eb="2">
      <t>セイリ</t>
    </rPh>
    <rPh sb="2" eb="4">
      <t>バンゴウ</t>
    </rPh>
    <phoneticPr fontId="1"/>
  </si>
  <si>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</si>
  <si>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</si>
  <si>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</si>
  <si>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</si>
  <si>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</si>
  <si>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</si>
  <si>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</si>
  <si>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</si>
  <si>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</si>
  <si>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</si>
  <si>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</si>
  <si>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</si>
  <si>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</si>
  <si>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</si>
  <si>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</si>
  <si>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</si>
  <si>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</si>
  <si>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</si>
  <si>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</si>
  <si>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</si>
  <si>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</si>
  <si>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</si>
  <si>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出雲崎町</t>
  </si>
  <si>
    <t>津南町</t>
  </si>
  <si>
    <t>刈羽村</t>
  </si>
  <si>
    <t>田上町</t>
    <rPh sb="0" eb="3">
      <t>タガミマチ</t>
    </rPh>
    <phoneticPr fontId="1"/>
  </si>
  <si>
    <t>阿賀町</t>
    <rPh sb="0" eb="3">
      <t>アガマチ</t>
    </rPh>
    <phoneticPr fontId="1"/>
  </si>
  <si>
    <t>湯沢町</t>
    <rPh sb="0" eb="3">
      <t>ユザワマチ</t>
    </rPh>
    <phoneticPr fontId="1"/>
  </si>
  <si>
    <t>※１</t>
    <phoneticPr fontId="1"/>
  </si>
  <si>
    <t>※２</t>
    <phoneticPr fontId="1"/>
  </si>
  <si>
    <t>取組面積(a)</t>
    <rPh sb="0" eb="2">
      <t>トリクミ</t>
    </rPh>
    <rPh sb="2" eb="4">
      <t>メンセキ</t>
    </rPh>
    <phoneticPr fontId="1"/>
  </si>
  <si>
    <t>拡大面積(a)</t>
    <rPh sb="0" eb="2">
      <t>カクダイ</t>
    </rPh>
    <rPh sb="2" eb="4">
      <t>メンセキ</t>
    </rPh>
    <phoneticPr fontId="1"/>
  </si>
  <si>
    <t>※４</t>
    <phoneticPr fontId="1"/>
  </si>
  <si>
    <t>計画</t>
    <rPh sb="0" eb="2">
      <t>ケイカク</t>
    </rPh>
    <phoneticPr fontId="1"/>
  </si>
  <si>
    <t>実績</t>
    <rPh sb="0" eb="2">
      <t>ジッセキ</t>
    </rPh>
    <phoneticPr fontId="1"/>
  </si>
  <si>
    <t>③</t>
    <phoneticPr fontId="1"/>
  </si>
  <si>
    <t>氏名（法人名）</t>
    <rPh sb="0" eb="2">
      <t>シメイ</t>
    </rPh>
    <rPh sb="3" eb="5">
      <t>ホウジン</t>
    </rPh>
    <rPh sb="5" eb="6">
      <t>メイ</t>
    </rPh>
    <phoneticPr fontId="1"/>
  </si>
  <si>
    <t>主たる農産物名は、その助成対象者の最も作付面積の大きい品目を記載すること。</t>
    <rPh sb="0" eb="1">
      <t>シュ</t>
    </rPh>
    <rPh sb="3" eb="6">
      <t>ノウサンブツ</t>
    </rPh>
    <rPh sb="6" eb="7">
      <t>メイ</t>
    </rPh>
    <rPh sb="11" eb="16">
      <t>ジョセイタイショウシャ</t>
    </rPh>
    <rPh sb="17" eb="18">
      <t>モット</t>
    </rPh>
    <rPh sb="19" eb="23">
      <t>サクツケメンセキ</t>
    </rPh>
    <rPh sb="24" eb="25">
      <t>オオ</t>
    </rPh>
    <rPh sb="27" eb="29">
      <t>ヒンモク</t>
    </rPh>
    <rPh sb="30" eb="32">
      <t>キサイ</t>
    </rPh>
    <phoneticPr fontId="1"/>
  </si>
  <si>
    <t>助成対象者が30者を超える場合は、適宜行を追加すること。</t>
    <rPh sb="0" eb="5">
      <t>ジョセイタイショウシャ</t>
    </rPh>
    <rPh sb="8" eb="9">
      <t>シャ</t>
    </rPh>
    <rPh sb="10" eb="11">
      <t>コ</t>
    </rPh>
    <rPh sb="13" eb="15">
      <t>バアイ</t>
    </rPh>
    <rPh sb="17" eb="19">
      <t>テキギ</t>
    </rPh>
    <rPh sb="19" eb="20">
      <t>ギョウ</t>
    </rPh>
    <rPh sb="21" eb="23">
      <t>ツイカ</t>
    </rPh>
    <phoneticPr fontId="1"/>
  </si>
  <si>
    <t>助成対象者氏名
（法人名）</t>
    <rPh sb="0" eb="2">
      <t>ジョセイ</t>
    </rPh>
    <rPh sb="2" eb="5">
      <t>タイショウシャ</t>
    </rPh>
    <rPh sb="5" eb="7">
      <t>シメイ</t>
    </rPh>
    <rPh sb="9" eb="11">
      <t>ホウジン</t>
    </rPh>
    <rPh sb="11" eb="12">
      <t>メイ</t>
    </rPh>
    <phoneticPr fontId="1"/>
  </si>
  <si>
    <t>新潟県みどり計画実践加速化支援事業実施計画（実績）書</t>
    <rPh sb="0" eb="3">
      <t>ニイガタケン</t>
    </rPh>
    <rPh sb="6" eb="8">
      <t>ケイカク</t>
    </rPh>
    <rPh sb="8" eb="10">
      <t>ジッセン</t>
    </rPh>
    <rPh sb="10" eb="13">
      <t>カソクカ</t>
    </rPh>
    <rPh sb="13" eb="15">
      <t>シエン</t>
    </rPh>
    <rPh sb="15" eb="17">
      <t>ジギョウ</t>
    </rPh>
    <rPh sb="17" eb="19">
      <t>ジッシ</t>
    </rPh>
    <rPh sb="19" eb="21">
      <t>ケイカク</t>
    </rPh>
    <rPh sb="22" eb="24">
      <t>ジッセキ</t>
    </rPh>
    <rPh sb="25" eb="26">
      <t>ショ</t>
    </rPh>
    <phoneticPr fontId="1"/>
  </si>
  <si>
    <t>水稲</t>
    <rPh sb="0" eb="2">
      <t>スイトウ</t>
    </rPh>
    <phoneticPr fontId="1"/>
  </si>
  <si>
    <t>記載例</t>
    <rPh sb="0" eb="2">
      <t>キサイ</t>
    </rPh>
    <rPh sb="2" eb="3">
      <t>レイ</t>
    </rPh>
    <phoneticPr fontId="1"/>
  </si>
  <si>
    <t>令和６年産(実績)</t>
    <rPh sb="0" eb="2">
      <t>レイワ</t>
    </rPh>
    <rPh sb="3" eb="4">
      <t>ネン</t>
    </rPh>
    <rPh sb="4" eb="5">
      <t>サン</t>
    </rPh>
    <rPh sb="6" eb="8">
      <t>ジッセキ</t>
    </rPh>
    <phoneticPr fontId="1"/>
  </si>
  <si>
    <t>令和６年産⇒令和７年産</t>
    <rPh sb="0" eb="2">
      <t>レイワ</t>
    </rPh>
    <rPh sb="3" eb="5">
      <t>ネンサン</t>
    </rPh>
    <rPh sb="6" eb="8">
      <t>レイワ</t>
    </rPh>
    <rPh sb="9" eb="11">
      <t>ネンサン</t>
    </rPh>
    <phoneticPr fontId="1"/>
  </si>
  <si>
    <t>令和７年産⇒令和８年産</t>
    <rPh sb="0" eb="2">
      <t>レイワ</t>
    </rPh>
    <rPh sb="3" eb="5">
      <t>ネンサン</t>
    </rPh>
    <rPh sb="6" eb="8">
      <t>レイワ</t>
    </rPh>
    <rPh sb="9" eb="11">
      <t>ネンサン</t>
    </rPh>
    <phoneticPr fontId="1"/>
  </si>
  <si>
    <t>ほ場所在地※１</t>
    <rPh sb="1" eb="2">
      <t>ジョウ</t>
    </rPh>
    <rPh sb="2" eb="5">
      <t>ショザイチ</t>
    </rPh>
    <phoneticPr fontId="1"/>
  </si>
  <si>
    <t>③</t>
    <phoneticPr fontId="1"/>
  </si>
  <si>
    <t>④＝②−①</t>
    <phoneticPr fontId="1"/>
  </si>
  <si>
    <t>⑤＝③ー②</t>
    <phoneticPr fontId="1"/>
  </si>
  <si>
    <t>整理番号</t>
    <rPh sb="0" eb="4">
      <t>セイリバンゴウ</t>
    </rPh>
    <phoneticPr fontId="1"/>
  </si>
  <si>
    <t>１　生産計画</t>
    <rPh sb="2" eb="6">
      <t>セイサンケイカク</t>
    </rPh>
    <phoneticPr fontId="1"/>
  </si>
  <si>
    <t>令和７年産</t>
    <rPh sb="0" eb="2">
      <t>レイワ</t>
    </rPh>
    <rPh sb="3" eb="5">
      <t>ネンサン</t>
    </rPh>
    <phoneticPr fontId="1"/>
  </si>
  <si>
    <t>令和８年産</t>
    <rPh sb="0" eb="2">
      <t>レイワ</t>
    </rPh>
    <rPh sb="3" eb="5">
      <t>ネンサン</t>
    </rPh>
    <phoneticPr fontId="1"/>
  </si>
  <si>
    <t>玄米</t>
    <rPh sb="0" eb="2">
      <t>ゲンマイ</t>
    </rPh>
    <phoneticPr fontId="1"/>
  </si>
  <si>
    <t>精米</t>
    <rPh sb="0" eb="2">
      <t>セイマイ</t>
    </rPh>
    <phoneticPr fontId="1"/>
  </si>
  <si>
    <t>販売量（kg）</t>
    <rPh sb="0" eb="3">
      <t>ハンバイリョウ</t>
    </rPh>
    <phoneticPr fontId="1"/>
  </si>
  <si>
    <t>令和６年産</t>
    <rPh sb="0" eb="2">
      <t>レイワ</t>
    </rPh>
    <rPh sb="3" eb="5">
      <t>ネンサン</t>
    </rPh>
    <phoneticPr fontId="1"/>
  </si>
  <si>
    <t>⑥＝（④＋⑤）×750</t>
    <phoneticPr fontId="1"/>
  </si>
  <si>
    <t>作付面積(a)</t>
    <rPh sb="0" eb="2">
      <t>サクツケ</t>
    </rPh>
    <rPh sb="2" eb="4">
      <t>メンセキ</t>
    </rPh>
    <phoneticPr fontId="1"/>
  </si>
  <si>
    <t>（株）新潟みどり</t>
    <rPh sb="1" eb="2">
      <t>カブ</t>
    </rPh>
    <rPh sb="3" eb="5">
      <t>ニイガタ</t>
    </rPh>
    <phoneticPr fontId="1"/>
  </si>
  <si>
    <t>助成額（円）</t>
    <rPh sb="0" eb="3">
      <t>ジョセイガク</t>
    </rPh>
    <rPh sb="4" eb="5">
      <t>エン</t>
    </rPh>
    <phoneticPr fontId="1"/>
  </si>
  <si>
    <t xml:space="preserve">助成額合計(円)
⑧（⑥＋⑦）
</t>
    <rPh sb="0" eb="2">
      <t>ジョセイ</t>
    </rPh>
    <rPh sb="2" eb="3">
      <t>ガク</t>
    </rPh>
    <rPh sb="3" eb="5">
      <t>ゴウケイ</t>
    </rPh>
    <rPh sb="6" eb="7">
      <t>エン</t>
    </rPh>
    <phoneticPr fontId="1"/>
  </si>
  <si>
    <t>販売計画の有無</t>
    <rPh sb="0" eb="2">
      <t>ハンバイ</t>
    </rPh>
    <rPh sb="2" eb="4">
      <t>ケイカク</t>
    </rPh>
    <rPh sb="5" eb="7">
      <t>ウム</t>
    </rPh>
    <phoneticPr fontId="1"/>
  </si>
  <si>
    <t>〇</t>
    <phoneticPr fontId="1"/>
  </si>
  <si>
    <t>拡大面積（a）（助成対象面積）</t>
    <rPh sb="0" eb="2">
      <t>カクダイ</t>
    </rPh>
    <rPh sb="2" eb="4">
      <t>メンセキ</t>
    </rPh>
    <rPh sb="8" eb="10">
      <t>ジョセイ</t>
    </rPh>
    <rPh sb="10" eb="12">
      <t>タイショウ</t>
    </rPh>
    <rPh sb="12" eb="14">
      <t>メンセキ</t>
    </rPh>
    <phoneticPr fontId="1"/>
  </si>
  <si>
    <t>１　特別栽培農産物等生産拡大支援</t>
    <rPh sb="2" eb="6">
      <t>トクベツサイバイ</t>
    </rPh>
    <rPh sb="6" eb="10">
      <t>ノウサンブツトウ</t>
    </rPh>
    <rPh sb="10" eb="12">
      <t>セイサン</t>
    </rPh>
    <rPh sb="12" eb="14">
      <t>カクダイ</t>
    </rPh>
    <rPh sb="14" eb="16">
      <t>シエン</t>
    </rPh>
    <phoneticPr fontId="1"/>
  </si>
  <si>
    <t>※３</t>
    <phoneticPr fontId="1"/>
  </si>
  <si>
    <t>変更計画及び実績において、認定済みの計画と対照比較できるように、変更に係る部分についてのみ二段書きとし、変更前を（　）書きで上段に、変更後を下段に記入すること。</t>
    <rPh sb="0" eb="2">
      <t>ヘンコウ</t>
    </rPh>
    <rPh sb="2" eb="4">
      <t>ケイカク</t>
    </rPh>
    <rPh sb="4" eb="5">
      <t>オヨ</t>
    </rPh>
    <rPh sb="6" eb="8">
      <t>ジッセキ</t>
    </rPh>
    <rPh sb="13" eb="15">
      <t>ニンテイ</t>
    </rPh>
    <rPh sb="15" eb="16">
      <t>ズ</t>
    </rPh>
    <rPh sb="18" eb="20">
      <t>ケイカク</t>
    </rPh>
    <rPh sb="21" eb="23">
      <t>タイショウ</t>
    </rPh>
    <rPh sb="23" eb="25">
      <t>ヒカク</t>
    </rPh>
    <rPh sb="32" eb="34">
      <t>ヘンコウ</t>
    </rPh>
    <rPh sb="35" eb="36">
      <t>カカ</t>
    </rPh>
    <rPh sb="37" eb="39">
      <t>ブブン</t>
    </rPh>
    <rPh sb="45" eb="47">
      <t>ニダン</t>
    </rPh>
    <rPh sb="47" eb="48">
      <t>ガ</t>
    </rPh>
    <phoneticPr fontId="1"/>
  </si>
  <si>
    <t>２　市町村推進費</t>
    <rPh sb="2" eb="5">
      <t>シチョウソン</t>
    </rPh>
    <rPh sb="5" eb="8">
      <t>スイシンヒ</t>
    </rPh>
    <phoneticPr fontId="1"/>
  </si>
  <si>
    <t>令和６年産（実績）
①</t>
    <rPh sb="0" eb="2">
      <t>レイワ</t>
    </rPh>
    <rPh sb="3" eb="4">
      <t>ネン</t>
    </rPh>
    <rPh sb="4" eb="5">
      <t>サン</t>
    </rPh>
    <rPh sb="6" eb="8">
      <t>ジッセキ</t>
    </rPh>
    <phoneticPr fontId="1"/>
  </si>
  <si>
    <t>令和７年産（計画）
②</t>
    <rPh sb="0" eb="2">
      <t>レイワ</t>
    </rPh>
    <rPh sb="3" eb="5">
      <t>ネンサン</t>
    </rPh>
    <rPh sb="6" eb="8">
      <t>ケイカク</t>
    </rPh>
    <phoneticPr fontId="1"/>
  </si>
  <si>
    <t>令和８年産(計画)
③</t>
    <phoneticPr fontId="1"/>
  </si>
  <si>
    <t>令和６年産⇒
令和７年産
④＝②−①</t>
    <rPh sb="0" eb="2">
      <t>レイワ</t>
    </rPh>
    <rPh sb="3" eb="5">
      <t>ネンサン</t>
    </rPh>
    <rPh sb="7" eb="9">
      <t>レイワ</t>
    </rPh>
    <rPh sb="10" eb="12">
      <t>ネンサン</t>
    </rPh>
    <phoneticPr fontId="1"/>
  </si>
  <si>
    <t>具体的な内容
（内容、単価、回数等積算内訳）</t>
    <rPh sb="0" eb="3">
      <t>グタイテキ</t>
    </rPh>
    <rPh sb="4" eb="6">
      <t>ナイヨウ</t>
    </rPh>
    <rPh sb="8" eb="10">
      <t>ナイヨウ</t>
    </rPh>
    <rPh sb="11" eb="13">
      <t>タンカ</t>
    </rPh>
    <rPh sb="14" eb="16">
      <t>カイスウ</t>
    </rPh>
    <rPh sb="16" eb="17">
      <t>トウ</t>
    </rPh>
    <rPh sb="17" eb="19">
      <t>セキサン</t>
    </rPh>
    <rPh sb="19" eb="21">
      <t>ウチワケ</t>
    </rPh>
    <phoneticPr fontId="1"/>
  </si>
  <si>
    <t>県補助金</t>
    <rPh sb="0" eb="1">
      <t>ケン</t>
    </rPh>
    <rPh sb="1" eb="4">
      <t>ホジョキン</t>
    </rPh>
    <phoneticPr fontId="1"/>
  </si>
  <si>
    <t>事業主体負担</t>
    <rPh sb="0" eb="4">
      <t>ジギョウシュタイ</t>
    </rPh>
    <rPh sb="4" eb="6">
      <t>フタン</t>
    </rPh>
    <phoneticPr fontId="1"/>
  </si>
  <si>
    <t>その他</t>
    <rPh sb="2" eb="3">
      <t>タ</t>
    </rPh>
    <phoneticPr fontId="1"/>
  </si>
  <si>
    <t>事業費負担区分（円）</t>
    <rPh sb="0" eb="3">
      <t>ジギョウヒ</t>
    </rPh>
    <rPh sb="3" eb="5">
      <t>フタン</t>
    </rPh>
    <rPh sb="5" eb="7">
      <t>クブン</t>
    </rPh>
    <rPh sb="8" eb="9">
      <t>エン</t>
    </rPh>
    <phoneticPr fontId="1"/>
  </si>
  <si>
    <r>
      <t>助成対象者</t>
    </r>
    <r>
      <rPr>
        <b/>
        <vertAlign val="superscript"/>
        <sz val="12"/>
        <color theme="1"/>
        <rFont val="ＭＳ ゴシック"/>
        <family val="3"/>
        <charset val="128"/>
      </rPr>
      <t>※１</t>
    </r>
    <rPh sb="0" eb="2">
      <t>ジョセイ</t>
    </rPh>
    <rPh sb="2" eb="5">
      <t>タイショウシャ</t>
    </rPh>
    <phoneticPr fontId="1"/>
  </si>
  <si>
    <t>令和６年産⇒
令和７年産拡大分
⑥（④×750円/a）</t>
    <rPh sb="0" eb="2">
      <t>レイワ</t>
    </rPh>
    <rPh sb="3" eb="5">
      <t>ネンサン</t>
    </rPh>
    <rPh sb="7" eb="9">
      <t>レイワ</t>
    </rPh>
    <rPh sb="10" eb="12">
      <t>ネンサン</t>
    </rPh>
    <rPh sb="12" eb="14">
      <t>カクダイ</t>
    </rPh>
    <rPh sb="14" eb="15">
      <t>ブン</t>
    </rPh>
    <rPh sb="15" eb="16">
      <t>オオイタ</t>
    </rPh>
    <rPh sb="23" eb="24">
      <t>エン</t>
    </rPh>
    <phoneticPr fontId="1"/>
  </si>
  <si>
    <t>令和７年産⇒
令和８年産拡大分
⑦（⑤×750円/a）</t>
    <rPh sb="0" eb="2">
      <t>レイワ</t>
    </rPh>
    <rPh sb="3" eb="5">
      <t>ネンサン</t>
    </rPh>
    <rPh sb="7" eb="9">
      <t>レイワ</t>
    </rPh>
    <rPh sb="10" eb="12">
      <t>ネンサン</t>
    </rPh>
    <rPh sb="12" eb="14">
      <t>カクダイ</t>
    </rPh>
    <rPh sb="14" eb="15">
      <t>ブン</t>
    </rPh>
    <rPh sb="15" eb="16">
      <t>オオイタ</t>
    </rPh>
    <rPh sb="23" eb="24">
      <t>エン</t>
    </rPh>
    <phoneticPr fontId="1"/>
  </si>
  <si>
    <t>事業費
（円）</t>
    <rPh sb="0" eb="3">
      <t>ジギョウヒ</t>
    </rPh>
    <rPh sb="5" eb="6">
      <t>エン</t>
    </rPh>
    <phoneticPr fontId="1"/>
  </si>
  <si>
    <t>合計</t>
    <rPh sb="0" eb="2">
      <t>ゴウケイ</t>
    </rPh>
    <phoneticPr fontId="1"/>
  </si>
  <si>
    <t>1＋２
県への申請額（円）</t>
    <rPh sb="4" eb="5">
      <t>ケン</t>
    </rPh>
    <rPh sb="7" eb="10">
      <t>シンセイガク</t>
    </rPh>
    <rPh sb="11" eb="12">
      <t>エン</t>
    </rPh>
    <phoneticPr fontId="1"/>
  </si>
  <si>
    <t>新潟県みどり計画実践加速化支援事業　農業者別達成状況報告書</t>
    <rPh sb="0" eb="3">
      <t>ニイガタケン</t>
    </rPh>
    <rPh sb="6" eb="8">
      <t>ケイカク</t>
    </rPh>
    <rPh sb="8" eb="10">
      <t>ジッセン</t>
    </rPh>
    <rPh sb="10" eb="13">
      <t>カソクカ</t>
    </rPh>
    <rPh sb="13" eb="15">
      <t>シエン</t>
    </rPh>
    <rPh sb="15" eb="17">
      <t>ジギョウ</t>
    </rPh>
    <rPh sb="18" eb="21">
      <t>ノウギョウシャ</t>
    </rPh>
    <rPh sb="21" eb="22">
      <t>ベツ</t>
    </rPh>
    <rPh sb="22" eb="24">
      <t>タッセイ</t>
    </rPh>
    <rPh sb="24" eb="26">
      <t>ジョウキョウ</t>
    </rPh>
    <rPh sb="26" eb="29">
      <t>ホウコクショ</t>
    </rPh>
    <phoneticPr fontId="1"/>
  </si>
  <si>
    <t>作付計画・実績</t>
    <rPh sb="0" eb="2">
      <t>サクツ</t>
    </rPh>
    <rPh sb="2" eb="4">
      <t>ケイカク</t>
    </rPh>
    <rPh sb="5" eb="7">
      <t>ジッセキ</t>
    </rPh>
    <phoneticPr fontId="1"/>
  </si>
  <si>
    <t>令和６年産</t>
    <rPh sb="0" eb="2">
      <t>レイワ</t>
    </rPh>
    <rPh sb="3" eb="4">
      <t>ネン</t>
    </rPh>
    <rPh sb="4" eb="5">
      <t>サン</t>
    </rPh>
    <phoneticPr fontId="1"/>
  </si>
  <si>
    <t>令和７年産</t>
    <rPh sb="0" eb="2">
      <t>レイワ</t>
    </rPh>
    <rPh sb="3" eb="4">
      <t>ネン</t>
    </rPh>
    <rPh sb="4" eb="5">
      <t>サン</t>
    </rPh>
    <phoneticPr fontId="1"/>
  </si>
  <si>
    <t>令和８年産</t>
    <rPh sb="0" eb="2">
      <t>レイワ</t>
    </rPh>
    <rPh sb="3" eb="4">
      <t>ネン</t>
    </rPh>
    <rPh sb="4" eb="5">
      <t>サン</t>
    </rPh>
    <phoneticPr fontId="1"/>
  </si>
  <si>
    <t>⑤</t>
    <phoneticPr fontId="1"/>
  </si>
  <si>
    <t>助成済額</t>
    <rPh sb="0" eb="2">
      <t>ジョセイ</t>
    </rPh>
    <rPh sb="2" eb="4">
      <t>ズミガク</t>
    </rPh>
    <phoneticPr fontId="1"/>
  </si>
  <si>
    <t>⑪＝（⑦＋⑨）×750</t>
    <phoneticPr fontId="1"/>
  </si>
  <si>
    <t>返済額</t>
    <rPh sb="0" eb="2">
      <t>ヘンサイ</t>
    </rPh>
    <rPh sb="2" eb="3">
      <t>ガク</t>
    </rPh>
    <phoneticPr fontId="1"/>
  </si>
  <si>
    <t>⑫＝｛（⑦＋⑨）－（⑧＋⑩）｝×750</t>
    <phoneticPr fontId="1"/>
  </si>
  <si>
    <t>新潟県みどり計画実践加速化支援事業　達成状況報告書</t>
    <rPh sb="0" eb="3">
      <t>ニイガタケン</t>
    </rPh>
    <rPh sb="6" eb="8">
      <t>ケイカク</t>
    </rPh>
    <rPh sb="8" eb="10">
      <t>ジッセン</t>
    </rPh>
    <rPh sb="10" eb="13">
      <t>カソクカ</t>
    </rPh>
    <rPh sb="13" eb="15">
      <t>シエン</t>
    </rPh>
    <rPh sb="15" eb="17">
      <t>ジギョウ</t>
    </rPh>
    <rPh sb="18" eb="22">
      <t>タッセイジョウキョウ</t>
    </rPh>
    <rPh sb="22" eb="24">
      <t>ホウコク</t>
    </rPh>
    <rPh sb="24" eb="25">
      <t>ショ</t>
    </rPh>
    <phoneticPr fontId="1"/>
  </si>
  <si>
    <t xml:space="preserve">令和６年産⇒令和７年産
</t>
    <rPh sb="0" eb="2">
      <t>レイワ</t>
    </rPh>
    <rPh sb="3" eb="5">
      <t>ネンサン</t>
    </rPh>
    <rPh sb="6" eb="8">
      <t>レイワ</t>
    </rPh>
    <rPh sb="9" eb="11">
      <t>ネンサン</t>
    </rPh>
    <phoneticPr fontId="1"/>
  </si>
  <si>
    <t>令和８年産</t>
    <phoneticPr fontId="1"/>
  </si>
  <si>
    <t xml:space="preserve">令和７年産⇒令和８年産
</t>
    <rPh sb="0" eb="2">
      <t>レイワ</t>
    </rPh>
    <rPh sb="3" eb="5">
      <t>ネンサン</t>
    </rPh>
    <rPh sb="6" eb="8">
      <t>レイワ</t>
    </rPh>
    <rPh sb="9" eb="11">
      <t>ネンサン</t>
    </rPh>
    <phoneticPr fontId="1"/>
  </si>
  <si>
    <t>作付計画（実績）</t>
    <rPh sb="0" eb="2">
      <t>サクツ</t>
    </rPh>
    <rPh sb="2" eb="4">
      <t>ケイカク</t>
    </rPh>
    <rPh sb="5" eb="7">
      <t>ジッセキ</t>
    </rPh>
    <phoneticPr fontId="1"/>
  </si>
  <si>
    <t>円</t>
    <rPh sb="0" eb="1">
      <t>エン</t>
    </rPh>
    <phoneticPr fontId="1"/>
  </si>
  <si>
    <t>新潟県みどり計画実践加速化支援事業　農業者生産・販売計画(実績)</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ケイカク</t>
    </rPh>
    <rPh sb="29" eb="31">
      <t>ジッセキ</t>
    </rPh>
    <phoneticPr fontId="1"/>
  </si>
  <si>
    <t>１　生産計画（実績）</t>
    <rPh sb="2" eb="6">
      <t>セイサンケイカク</t>
    </rPh>
    <rPh sb="7" eb="9">
      <t>ジッセキ</t>
    </rPh>
    <phoneticPr fontId="1"/>
  </si>
  <si>
    <t>２　販売計画（実績）</t>
    <rPh sb="2" eb="4">
      <t>ハンバイ</t>
    </rPh>
    <rPh sb="4" eb="6">
      <t>ケイカク</t>
    </rPh>
    <rPh sb="7" eb="9">
      <t>ジッセキ</t>
    </rPh>
    <phoneticPr fontId="1"/>
  </si>
  <si>
    <t>農業者達成状況報告書（別紙様式２－１号）を添付すること。</t>
    <rPh sb="0" eb="3">
      <t>ノウギョウシャ</t>
    </rPh>
    <rPh sb="3" eb="5">
      <t>タッセイ</t>
    </rPh>
    <rPh sb="5" eb="7">
      <t>ジョウキョウ</t>
    </rPh>
    <rPh sb="7" eb="10">
      <t>ホウコクショ</t>
    </rPh>
    <rPh sb="11" eb="13">
      <t>ベッシ</t>
    </rPh>
    <rPh sb="13" eb="15">
      <t>ヨウシキ</t>
    </rPh>
    <rPh sb="18" eb="19">
      <t>ゴウ</t>
    </rPh>
    <rPh sb="21" eb="23">
      <t>テンプ</t>
    </rPh>
    <phoneticPr fontId="1"/>
  </si>
  <si>
    <t>主たる農作物名※2</t>
    <rPh sb="0" eb="1">
      <t>シュ</t>
    </rPh>
    <rPh sb="3" eb="6">
      <t>ノウサクモツ</t>
    </rPh>
    <rPh sb="6" eb="7">
      <t>メイ</t>
    </rPh>
    <phoneticPr fontId="1"/>
  </si>
  <si>
    <t>認証等を受けていない場合にあっては、栽培面積がわかる栽培管理記録等を添付すること。</t>
    <phoneticPr fontId="1"/>
  </si>
  <si>
    <t>有機農産物にあっては、JAS法に基づく登録認証機関による認証を受けたことを証明する書類を添付すること。</t>
    <phoneticPr fontId="1"/>
  </si>
  <si>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</si>
  <si>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</si>
  <si>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助成済額（円）</t>
    <rPh sb="0" eb="3">
      <t>ジョセイズ</t>
    </rPh>
    <rPh sb="3" eb="4">
      <t>ガク</t>
    </rPh>
    <rPh sb="5" eb="6">
      <t>エン</t>
    </rPh>
    <phoneticPr fontId="1"/>
  </si>
  <si>
    <t>返還額
（円）</t>
    <rPh sb="0" eb="3">
      <t>ヘンカンガク</t>
    </rPh>
    <rPh sb="5" eb="6">
      <t>エン</t>
    </rPh>
    <phoneticPr fontId="1"/>
  </si>
  <si>
    <t>令和6年産、令和7年産及び令和８年産で特別栽培農産物または有機農産物の生産に取り組んだ全てのほ場を記載すること。</t>
    <rPh sb="11" eb="12">
      <t>オヨ</t>
    </rPh>
    <rPh sb="13" eb="15">
      <t>レイワ</t>
    </rPh>
    <rPh sb="16" eb="18">
      <t>ネンサン</t>
    </rPh>
    <phoneticPr fontId="1"/>
  </si>
  <si>
    <t>別紙様式３号</t>
    <rPh sb="0" eb="2">
      <t>ベッシ</t>
    </rPh>
    <rPh sb="2" eb="4">
      <t>ヨウシキ</t>
    </rPh>
    <rPh sb="5" eb="6">
      <t>ゴウ</t>
    </rPh>
    <phoneticPr fontId="1"/>
  </si>
  <si>
    <t>別紙様式２号</t>
    <rPh sb="0" eb="4">
      <t>ベッシヨウシキ</t>
    </rPh>
    <rPh sb="5" eb="6">
      <t>ゴウ</t>
    </rPh>
    <phoneticPr fontId="1"/>
  </si>
  <si>
    <t>別紙様式４号</t>
    <rPh sb="0" eb="2">
      <t>ベッシ</t>
    </rPh>
    <rPh sb="2" eb="4">
      <t>ヨウシキ</t>
    </rPh>
    <rPh sb="5" eb="6">
      <t>ゴウ</t>
    </rPh>
    <phoneticPr fontId="1"/>
  </si>
  <si>
    <t>別紙様式５号</t>
    <rPh sb="0" eb="2">
      <t>ベッシ</t>
    </rPh>
    <rPh sb="2" eb="4">
      <t>ヨウシキ</t>
    </rPh>
    <rPh sb="5" eb="6">
      <t>ゴウ</t>
    </rPh>
    <phoneticPr fontId="1"/>
  </si>
  <si>
    <t>令和6年産、令和7年産及び令和８年産で特別栽培農産物または有機農産物の生産に取り組む全てのほ場を記載すること。ただし、</t>
    <rPh sb="11" eb="12">
      <t>オヨ</t>
    </rPh>
    <rPh sb="13" eb="15">
      <t>レイワ</t>
    </rPh>
    <rPh sb="16" eb="18">
      <t>ネンサン</t>
    </rPh>
    <phoneticPr fontId="1"/>
  </si>
  <si>
    <t>令和6年産から令和7年産への拡大分のみを申請する場合は、令和8年産の記載は不要とする。</t>
    <rPh sb="0" eb="2">
      <t>レイワ</t>
    </rPh>
    <rPh sb="3" eb="5">
      <t>ネンサン</t>
    </rPh>
    <rPh sb="7" eb="9">
      <t>レイワ</t>
    </rPh>
    <rPh sb="10" eb="12">
      <t>ネンサン</t>
    </rPh>
    <rPh sb="14" eb="17">
      <t>カクダイブン</t>
    </rPh>
    <rPh sb="20" eb="22">
      <t>シンセイ</t>
    </rPh>
    <rPh sb="24" eb="26">
      <t>バアイ</t>
    </rPh>
    <rPh sb="28" eb="30">
      <t>レイワ</t>
    </rPh>
    <rPh sb="31" eb="33">
      <t>ネンサン</t>
    </rPh>
    <rPh sb="34" eb="36">
      <t>キサイ</t>
    </rPh>
    <rPh sb="37" eb="39">
      <t>フヨウ</t>
    </rPh>
    <phoneticPr fontId="1"/>
  </si>
  <si>
    <t>農業者別取組計画（別紙様2号）を添付すること。</t>
    <rPh sb="0" eb="3">
      <t>ノウギョウシャ</t>
    </rPh>
    <rPh sb="3" eb="4">
      <t>ベツ</t>
    </rPh>
    <rPh sb="4" eb="6">
      <t>トリクミ</t>
    </rPh>
    <rPh sb="6" eb="8">
      <t>ケイカク</t>
    </rPh>
    <rPh sb="9" eb="11">
      <t>ベッシ</t>
    </rPh>
    <rPh sb="11" eb="12">
      <t>サマ</t>
    </rPh>
    <rPh sb="13" eb="14">
      <t>ゴウ</t>
    </rPh>
    <rPh sb="16" eb="18">
      <t>テンプ</t>
    </rPh>
    <phoneticPr fontId="1"/>
  </si>
  <si>
    <t>※５</t>
    <phoneticPr fontId="1"/>
  </si>
  <si>
    <t>令和７年産⇒
令和８年産
⑤＝③−②</t>
    <rPh sb="0" eb="2">
      <t>レイワ</t>
    </rPh>
    <rPh sb="3" eb="5">
      <t>ネンサン</t>
    </rPh>
    <rPh sb="7" eb="9">
      <t>レイワ</t>
    </rPh>
    <rPh sb="10" eb="12">
      <t>ネンサン</t>
    </rPh>
    <phoneticPr fontId="1"/>
  </si>
  <si>
    <t>⑦</t>
    <phoneticPr fontId="1"/>
  </si>
  <si>
    <t>⑧</t>
    <phoneticPr fontId="1"/>
  </si>
  <si>
    <t>⑨</t>
    <phoneticPr fontId="1"/>
  </si>
  <si>
    <t>⑩</t>
    <phoneticPr fontId="1"/>
  </si>
  <si>
    <t>住所
電話</t>
    <rPh sb="0" eb="2">
      <t>ジュウショ</t>
    </rPh>
    <rPh sb="3" eb="5">
      <t>デンワ</t>
    </rPh>
    <phoneticPr fontId="1"/>
  </si>
  <si>
    <t>主たる農産物名は、最も作付面積の大きい品目を記載すること。</t>
    <rPh sb="0" eb="1">
      <t>シュ</t>
    </rPh>
    <rPh sb="3" eb="6">
      <t>ノウサンブツ</t>
    </rPh>
    <rPh sb="6" eb="7">
      <t>メイ</t>
    </rPh>
    <rPh sb="9" eb="10">
      <t>モット</t>
    </rPh>
    <rPh sb="11" eb="15">
      <t>サクツケメンセキ</t>
    </rPh>
    <rPh sb="16" eb="17">
      <t>オオ</t>
    </rPh>
    <rPh sb="19" eb="21">
      <t>ヒンモク</t>
    </rPh>
    <rPh sb="22" eb="24">
      <t>キサイ</t>
    </rPh>
    <phoneticPr fontId="1"/>
  </si>
  <si>
    <t>※1</t>
    <phoneticPr fontId="1"/>
  </si>
  <si>
    <t>※2</t>
    <phoneticPr fontId="1"/>
  </si>
  <si>
    <t>※3</t>
    <phoneticPr fontId="1"/>
  </si>
  <si>
    <t>令和6年産から令和7年産への拡大分のみを申請する者は、令和8年産欄の記載は不要とする。</t>
    <rPh sb="24" eb="25">
      <t>シャ</t>
    </rPh>
    <rPh sb="32" eb="33">
      <t>ラン</t>
    </rPh>
    <rPh sb="34" eb="36">
      <t>キサイ</t>
    </rPh>
    <rPh sb="37" eb="39">
      <t>フヨウ</t>
    </rPh>
    <phoneticPr fontId="1"/>
  </si>
  <si>
    <t>主たる
農作物名※2</t>
    <rPh sb="0" eb="1">
      <t>シュ</t>
    </rPh>
    <rPh sb="4" eb="7">
      <t>ノウサクモツ</t>
    </rPh>
    <rPh sb="7" eb="8">
      <t>メイ</t>
    </rPh>
    <phoneticPr fontId="1"/>
  </si>
  <si>
    <t>達成状況報告において実績報告時と対照比較できるように、実績報告時より取組面積が減少しているもののみ二段書きとし、</t>
    <rPh sb="0" eb="2">
      <t>タッセイ</t>
    </rPh>
    <rPh sb="2" eb="4">
      <t>ジョウキョウ</t>
    </rPh>
    <rPh sb="4" eb="6">
      <t>ホウコク</t>
    </rPh>
    <rPh sb="10" eb="12">
      <t>ジッセキ</t>
    </rPh>
    <rPh sb="12" eb="14">
      <t>ホウコク</t>
    </rPh>
    <rPh sb="14" eb="15">
      <t>ジ</t>
    </rPh>
    <rPh sb="16" eb="18">
      <t>タイショウ</t>
    </rPh>
    <rPh sb="18" eb="20">
      <t>ヒカク</t>
    </rPh>
    <rPh sb="27" eb="29">
      <t>ジッセキ</t>
    </rPh>
    <rPh sb="29" eb="31">
      <t>ホウコク</t>
    </rPh>
    <rPh sb="31" eb="32">
      <t>ジ</t>
    </rPh>
    <rPh sb="34" eb="38">
      <t>トリクミメンセキ</t>
    </rPh>
    <rPh sb="39" eb="41">
      <t>ゲンショウ</t>
    </rPh>
    <rPh sb="49" eb="51">
      <t>ニダン</t>
    </rPh>
    <rPh sb="51" eb="52">
      <t>カ</t>
    </rPh>
    <phoneticPr fontId="1"/>
  </si>
  <si>
    <t>実績報告のものを括弧書きで上段に、達成状況報告のものを下段に記入すること。</t>
    <rPh sb="0" eb="2">
      <t>ジッセキ</t>
    </rPh>
    <rPh sb="2" eb="4">
      <t>ホウコク</t>
    </rPh>
    <rPh sb="8" eb="10">
      <t>カッコ</t>
    </rPh>
    <rPh sb="10" eb="11">
      <t>ガ</t>
    </rPh>
    <rPh sb="13" eb="15">
      <t>ジョウダン</t>
    </rPh>
    <rPh sb="17" eb="19">
      <t>タッセイ</t>
    </rPh>
    <rPh sb="19" eb="21">
      <t>ジョウキョウ</t>
    </rPh>
    <rPh sb="21" eb="23">
      <t>ホウコク</t>
    </rPh>
    <rPh sb="27" eb="29">
      <t>ゲダン</t>
    </rPh>
    <rPh sb="30" eb="32">
      <t>キニュウ</t>
    </rPh>
    <phoneticPr fontId="1"/>
  </si>
  <si>
    <t>主たる農作物名
※２</t>
    <rPh sb="0" eb="1">
      <t>シュ</t>
    </rPh>
    <rPh sb="3" eb="6">
      <t>ノウサクモツ</t>
    </rPh>
    <rPh sb="6" eb="7">
      <t>メイ</t>
    </rPh>
    <phoneticPr fontId="1"/>
  </si>
  <si>
    <t>主な販売先（販売割合）</t>
    <rPh sb="0" eb="1">
      <t>オモ</t>
    </rPh>
    <rPh sb="2" eb="5">
      <t>ハンバイサキ</t>
    </rPh>
    <rPh sb="6" eb="10">
      <t>ハンバイワリアイ</t>
    </rPh>
    <phoneticPr fontId="1"/>
  </si>
  <si>
    <t>令和7年産作付面積が令和6年産より減少し、令和8年産作付面積が令和7年産より拡大する場合は、令和8年産における支援は令和6年産から</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phoneticPr fontId="1"/>
  </si>
  <si>
    <t>拡大する面積分とする。</t>
    <rPh sb="0" eb="2">
      <t>カクダイ</t>
    </rPh>
    <rPh sb="4" eb="6">
      <t>メンセキ</t>
    </rPh>
    <rPh sb="6" eb="7">
      <t>ブン</t>
    </rPh>
    <phoneticPr fontId="1"/>
  </si>
  <si>
    <t>※６</t>
    <phoneticPr fontId="1"/>
  </si>
  <si>
    <t>令和7年産作付面積が令和6年産より減少し、令和8年産作付面積が令和7年産より拡大する場合は、令和8年産における支援は令和6年産から拡大する面積分とする。</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rPh sb="65" eb="67">
      <t>カクダイ</t>
    </rPh>
    <rPh sb="69" eb="71">
      <t>メンセキ</t>
    </rPh>
    <rPh sb="71" eb="72">
      <t>ブン</t>
    </rPh>
    <phoneticPr fontId="1"/>
  </si>
  <si>
    <t>令和7年産作付面積が令和6年産より減少し、令和8年産作付面積が令和7年産より拡大する場合は、令和8年産における支援は令和6年産から拡大した面積分とする。</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rPh sb="65" eb="67">
      <t>カクダイ</t>
    </rPh>
    <rPh sb="69" eb="72">
      <t>メンセキブン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</si>
</sst>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34">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14"/>
      <color theme="1"/>
      <name val="ＭＳ ゴシック"/>
      <family val="3"/>
      <charset val="128"/>
    </font>
    <font>
      <sz val="11"/>
      <color theme="1"/>
      <name val="ＭＳ ゴシック"/>
      <family val="3"/>
      <charset val="128"/>
    </font>
    <font>
      <sz val="16"/>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b/>
      <vertAlign val="superscript"/>
      <sz val="12"/>
      <color theme="1"/>
      <name val="ＭＳ ゴシック"/>
      <family val="3"/>
      <charset val="128"/>
    </font>
    <font>
      <b/>
      <sz val="12"/>
      <name val="ＭＳ ゴシック"/>
      <family val="3"/>
      <charset val="128"/>
    </font>
    <font>
      <b/>
      <sz val="11"/>
      <name val="ＭＳ ゴシック"/>
      <family val="3"/>
      <charset val="128"/>
    </font>
    <font>
      <b/>
      <sz val="11"/>
      <color theme="1"/>
      <name val="ＭＳ Ｐゴシック"/>
      <family val="3"/>
      <charset val="128"/>
    </font>
    <font>
      <sz val="18"/>
      <color theme="1"/>
      <name val="ＭＳ ゴシック"/>
      <family val="3"/>
      <charset val="128"/>
    </font>
    <font>
      <sz val="20"/>
      <color theme="1"/>
      <name val="ＭＳ ゴシック"/>
      <family val="3"/>
      <charset val="128"/>
    </font>
    <font>
      <sz val="16"/>
      <color theme="1"/>
      <name val="游ゴシック"/>
      <family val="3"/>
      <charset val="128"/>
      <scheme val="minor"/>
    </font>
    <font>
      <sz val="14"/>
      <color theme="1"/>
      <name val="游ゴシック"/>
      <family val="2"/>
      <charset val="128"/>
      <scheme val="minor"/>
    </font>
    <font>
      <sz val="8"/>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top style="hair">
        <color indexed="64"/>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bottom style="thick">
        <color auto="1"/>
      </bottom>
      <diagonal/>
    </border>
    <border>
      <left/>
      <right/>
      <top style="thick">
        <color auto="1"/>
      </top>
      <bottom/>
      <diagonal/>
    </border>
    <border>
      <left style="hair">
        <color indexed="64"/>
      </left>
      <right/>
      <top/>
      <bottom/>
      <diagonal/>
    </border>
    <border>
      <left/>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ck">
        <color auto="1"/>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bottom style="thick">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style="thick">
        <color auto="1"/>
      </bottom>
      <diagonal/>
    </border>
    <border>
      <left style="hair">
        <color indexed="64"/>
      </left>
      <right style="medium">
        <color indexed="64"/>
      </right>
      <top/>
      <bottom style="thick">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99">
    <xf numFmtId="0" fontId="0" fillId="0" borderId="0" xfId="0">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176" fontId="0" fillId="3" borderId="28" xfId="0" applyNumberFormat="1" applyFill="1" applyBorder="1">
      <alignment vertical="center"/>
    </xf>
    <xf numFmtId="176" fontId="0" fillId="3" borderId="30" xfId="0" applyNumberFormat="1" applyFill="1" applyBorder="1">
      <alignment vertical="center"/>
    </xf>
    <xf numFmtId="0" fontId="8" fillId="3" borderId="0" xfId="0" applyFont="1" applyFill="1" applyAlignment="1">
      <alignment horizontal="center" vertical="center"/>
    </xf>
    <xf numFmtId="177" fontId="5" fillId="3" borderId="0" xfId="0" applyNumberFormat="1" applyFont="1" applyFill="1">
      <alignment vertical="center"/>
    </xf>
    <xf numFmtId="0" fontId="5" fillId="3" borderId="0" xfId="0" applyFont="1" applyFill="1">
      <alignment vertical="center"/>
    </xf>
    <xf numFmtId="0" fontId="2" fillId="3" borderId="0" xfId="0" applyFont="1" applyFill="1" applyAlignment="1">
      <alignment horizontal="left" vertical="center"/>
    </xf>
    <xf numFmtId="0" fontId="10" fillId="2" borderId="25" xfId="0" applyFont="1" applyFill="1" applyBorder="1">
      <alignment vertical="center"/>
    </xf>
    <xf numFmtId="176" fontId="10" fillId="2" borderId="18" xfId="0" applyNumberFormat="1" applyFont="1" applyFill="1" applyBorder="1">
      <alignment vertical="center"/>
    </xf>
    <xf numFmtId="176" fontId="10" fillId="2" borderId="25" xfId="0" applyNumberFormat="1" applyFont="1" applyFill="1" applyBorder="1">
      <alignment vertical="center"/>
    </xf>
    <xf numFmtId="0" fontId="10" fillId="2" borderId="26" xfId="0" applyFont="1" applyFill="1" applyBorder="1">
      <alignment vertical="center"/>
    </xf>
    <xf numFmtId="176" fontId="10" fillId="2" borderId="19" xfId="0" applyNumberFormat="1" applyFont="1" applyFill="1" applyBorder="1">
      <alignment vertical="center"/>
    </xf>
    <xf numFmtId="176" fontId="10" fillId="2" borderId="26" xfId="0" applyNumberFormat="1" applyFont="1" applyFill="1" applyBorder="1">
      <alignment vertical="center"/>
    </xf>
    <xf numFmtId="0" fontId="10" fillId="2" borderId="27" xfId="0" applyFont="1" applyFill="1" applyBorder="1">
      <alignment vertical="center"/>
    </xf>
    <xf numFmtId="176" fontId="10" fillId="2" borderId="20" xfId="0" applyNumberFormat="1" applyFont="1" applyFill="1" applyBorder="1">
      <alignment vertical="center"/>
    </xf>
    <xf numFmtId="176" fontId="10" fillId="2" borderId="27" xfId="0" applyNumberFormat="1" applyFont="1" applyFill="1" applyBorder="1">
      <alignment vertical="center"/>
    </xf>
    <xf numFmtId="0" fontId="0" fillId="3" borderId="0" xfId="0" applyFill="1">
      <alignment vertical="center"/>
    </xf>
    <xf numFmtId="0" fontId="0" fillId="0" borderId="39" xfId="0" applyBorder="1">
      <alignment vertical="center"/>
    </xf>
    <xf numFmtId="176" fontId="10" fillId="2" borderId="29" xfId="0" applyNumberFormat="1" applyFont="1" applyFill="1" applyBorder="1">
      <alignment vertical="center"/>
    </xf>
    <xf numFmtId="0" fontId="0" fillId="0" borderId="51" xfId="0" applyBorder="1">
      <alignment vertical="center"/>
    </xf>
    <xf numFmtId="0" fontId="2" fillId="0" borderId="0" xfId="0" applyFont="1">
      <alignment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0" fillId="0" borderId="0" xfId="0" applyAlignment="1">
      <alignment horizontal="center" vertical="center"/>
    </xf>
    <xf numFmtId="0" fontId="11" fillId="0" borderId="15" xfId="0" applyFont="1" applyBorder="1">
      <alignment vertical="center"/>
    </xf>
    <xf numFmtId="0" fontId="4" fillId="3" borderId="49" xfId="0" applyFont="1" applyFill="1" applyBorder="1" applyAlignment="1">
      <alignment vertical="top"/>
    </xf>
    <xf numFmtId="0" fontId="0" fillId="0" borderId="56" xfId="0" applyBorder="1" applyAlignment="1">
      <alignment horizontal="center" vertical="center"/>
    </xf>
    <xf numFmtId="0" fontId="0" fillId="0" borderId="54" xfId="0" applyBorder="1" applyAlignment="1">
      <alignment horizontal="center" vertical="center"/>
    </xf>
    <xf numFmtId="0" fontId="9" fillId="0" borderId="0" xfId="0" applyFont="1" applyAlignment="1">
      <alignment horizontal="center" vertical="center"/>
    </xf>
    <xf numFmtId="0" fontId="10" fillId="2" borderId="64" xfId="0" applyFont="1" applyFill="1" applyBorder="1" applyAlignment="1">
      <alignment vertical="center" shrinkToFit="1"/>
    </xf>
    <xf numFmtId="0" fontId="0" fillId="0" borderId="3" xfId="0" applyBorder="1" applyAlignment="1">
      <alignment horizontal="center" vertical="center"/>
    </xf>
    <xf numFmtId="38" fontId="2" fillId="0" borderId="0" xfId="1" applyFont="1">
      <alignment vertical="center"/>
    </xf>
    <xf numFmtId="38" fontId="0" fillId="0" borderId="0" xfId="1" applyFont="1">
      <alignment vertical="center"/>
    </xf>
    <xf numFmtId="0" fontId="11" fillId="0" borderId="23"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32" xfId="0" applyFont="1" applyBorder="1" applyAlignment="1">
      <alignment horizontal="center" vertical="center" shrinkToFit="1"/>
    </xf>
    <xf numFmtId="0" fontId="0" fillId="3" borderId="0" xfId="0" applyFill="1" applyAlignment="1">
      <alignment horizontal="center" vertical="center"/>
    </xf>
    <xf numFmtId="176" fontId="0" fillId="3" borderId="0" xfId="0" applyNumberFormat="1" applyFill="1">
      <alignment vertical="center"/>
    </xf>
    <xf numFmtId="176" fontId="15" fillId="3" borderId="71" xfId="0" applyNumberFormat="1" applyFont="1" applyFill="1" applyBorder="1">
      <alignment vertical="center"/>
    </xf>
    <xf numFmtId="0" fontId="8" fillId="3" borderId="0" xfId="0" applyFont="1" applyFill="1" applyAlignment="1">
      <alignment horizontal="left" vertical="center"/>
    </xf>
    <xf numFmtId="0" fontId="16" fillId="3" borderId="0" xfId="0" applyFont="1" applyFill="1">
      <alignment vertical="center"/>
    </xf>
    <xf numFmtId="176" fontId="10" fillId="2" borderId="21" xfId="0" applyNumberFormat="1" applyFont="1" applyFill="1" applyBorder="1">
      <alignment vertical="center"/>
    </xf>
    <xf numFmtId="176" fontId="10" fillId="2" borderId="64" xfId="0" applyNumberFormat="1" applyFont="1" applyFill="1" applyBorder="1">
      <alignment vertical="center"/>
    </xf>
    <xf numFmtId="176" fontId="10" fillId="2" borderId="22" xfId="0" applyNumberFormat="1" applyFont="1" applyFill="1" applyBorder="1">
      <alignment vertical="center"/>
    </xf>
    <xf numFmtId="0" fontId="3" fillId="3" borderId="49" xfId="0" applyFont="1" applyFill="1" applyBorder="1" applyAlignment="1">
      <alignment vertical="top"/>
    </xf>
    <xf numFmtId="0" fontId="4" fillId="3" borderId="12" xfId="0" applyFont="1" applyFill="1" applyBorder="1" applyAlignment="1">
      <alignment vertical="top"/>
    </xf>
    <xf numFmtId="0" fontId="0" fillId="0" borderId="74" xfId="0" applyBorder="1" applyAlignment="1">
      <alignment horizontal="center" vertical="center"/>
    </xf>
    <xf numFmtId="176" fontId="2" fillId="3" borderId="0" xfId="0" applyNumberFormat="1" applyFont="1" applyFill="1">
      <alignment vertical="center"/>
    </xf>
    <xf numFmtId="0" fontId="9"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17" fillId="0" borderId="42" xfId="0" applyFont="1" applyBorder="1">
      <alignment vertical="center"/>
    </xf>
    <xf numFmtId="0" fontId="18" fillId="0" borderId="41" xfId="0" applyFont="1" applyBorder="1" applyAlignment="1">
      <alignment horizontal="center" vertical="center"/>
    </xf>
    <xf numFmtId="38" fontId="18" fillId="0" borderId="41" xfId="1" applyFont="1" applyBorder="1" applyAlignment="1">
      <alignment horizontal="center" vertical="center"/>
    </xf>
    <xf numFmtId="38" fontId="18" fillId="0" borderId="54" xfId="1" applyFont="1" applyBorder="1">
      <alignment vertical="center"/>
    </xf>
    <xf numFmtId="0" fontId="20" fillId="0" borderId="56" xfId="0" applyFont="1" applyBorder="1" applyAlignment="1">
      <alignment horizontal="center" vertical="center"/>
    </xf>
    <xf numFmtId="0" fontId="20" fillId="0" borderId="39" xfId="0" applyFont="1" applyBorder="1" applyAlignment="1">
      <alignment horizontal="center" vertical="center"/>
    </xf>
    <xf numFmtId="38" fontId="20" fillId="0" borderId="39" xfId="1" applyFont="1" applyBorder="1" applyAlignment="1">
      <alignment horizontal="center" vertical="center"/>
    </xf>
    <xf numFmtId="0" fontId="21" fillId="0" borderId="39" xfId="0" applyFont="1" applyBorder="1" applyAlignment="1">
      <alignment horizontal="center" vertical="center" wrapText="1"/>
    </xf>
    <xf numFmtId="0" fontId="22" fillId="0" borderId="68" xfId="0" applyFont="1" applyBorder="1" applyAlignment="1">
      <alignment horizontal="center" vertical="center"/>
    </xf>
    <xf numFmtId="0" fontId="21" fillId="0" borderId="62" xfId="0" applyFont="1" applyBorder="1" applyAlignment="1">
      <alignment horizontal="center" vertical="center"/>
    </xf>
    <xf numFmtId="0" fontId="21" fillId="0" borderId="56" xfId="0" applyFont="1" applyBorder="1" applyAlignment="1">
      <alignment horizontal="center" vertical="center"/>
    </xf>
    <xf numFmtId="0" fontId="22" fillId="0" borderId="56" xfId="0" applyFont="1" applyBorder="1" applyAlignment="1">
      <alignment horizontal="center" vertical="center" wrapText="1" shrinkToFit="1"/>
    </xf>
    <xf numFmtId="0" fontId="24" fillId="0" borderId="56" xfId="0" applyFont="1" applyBorder="1" applyAlignment="1">
      <alignment horizontal="center" vertical="center" wrapText="1" shrinkToFit="1"/>
    </xf>
    <xf numFmtId="0" fontId="25" fillId="0" borderId="56" xfId="0" applyFont="1" applyBorder="1" applyAlignment="1">
      <alignment horizontal="center" vertical="center" wrapText="1" shrinkToFit="1"/>
    </xf>
    <xf numFmtId="0" fontId="20" fillId="0" borderId="39" xfId="0" applyFont="1" applyBorder="1" applyAlignment="1">
      <alignment horizontal="center" vertical="center" wrapText="1"/>
    </xf>
    <xf numFmtId="0" fontId="20" fillId="3" borderId="39" xfId="0" applyFont="1" applyFill="1" applyBorder="1">
      <alignment vertical="center"/>
    </xf>
    <xf numFmtId="38" fontId="26" fillId="0" borderId="56" xfId="1" applyFont="1" applyBorder="1" applyAlignment="1">
      <alignment horizontal="center" vertical="center" wrapText="1" shrinkToFit="1"/>
    </xf>
    <xf numFmtId="0" fontId="18" fillId="0" borderId="52" xfId="0" applyFont="1" applyBorder="1">
      <alignment vertical="center"/>
    </xf>
    <xf numFmtId="0" fontId="0" fillId="0" borderId="78" xfId="0" applyBorder="1">
      <alignment vertical="center"/>
    </xf>
    <xf numFmtId="0" fontId="0" fillId="0" borderId="12" xfId="0" applyBorder="1" applyAlignment="1">
      <alignment horizontal="center" vertical="center"/>
    </xf>
    <xf numFmtId="0" fontId="0" fillId="0" borderId="12" xfId="0" applyBorder="1">
      <alignment vertical="center"/>
    </xf>
    <xf numFmtId="0" fontId="0" fillId="0" borderId="75" xfId="0" applyBorder="1">
      <alignment vertical="center"/>
    </xf>
    <xf numFmtId="0" fontId="11" fillId="0" borderId="28"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91" xfId="0" applyFont="1" applyBorder="1" applyAlignment="1">
      <alignment horizontal="center" vertical="center" shrinkToFit="1"/>
    </xf>
    <xf numFmtId="0" fontId="11" fillId="0" borderId="92" xfId="0" applyFont="1" applyBorder="1" applyAlignment="1">
      <alignment horizontal="center" vertical="center" shrinkToFit="1"/>
    </xf>
    <xf numFmtId="0" fontId="11" fillId="0" borderId="93" xfId="0" applyFont="1" applyBorder="1" applyAlignment="1">
      <alignment horizontal="center" vertical="center" shrinkToFit="1"/>
    </xf>
    <xf numFmtId="0" fontId="4" fillId="3" borderId="94" xfId="0" applyFont="1" applyFill="1" applyBorder="1" applyAlignment="1">
      <alignment vertical="top"/>
    </xf>
    <xf numFmtId="176" fontId="0" fillId="3" borderId="21" xfId="0" applyNumberFormat="1" applyFill="1" applyBorder="1">
      <alignment vertical="center"/>
    </xf>
    <xf numFmtId="176" fontId="0" fillId="3" borderId="29" xfId="0" applyNumberFormat="1" applyFill="1" applyBorder="1">
      <alignment vertical="center"/>
    </xf>
    <xf numFmtId="176" fontId="0" fillId="3" borderId="82" xfId="0" applyNumberFormat="1" applyFill="1" applyBorder="1">
      <alignment vertical="center"/>
    </xf>
    <xf numFmtId="176" fontId="0" fillId="3" borderId="78" xfId="0" applyNumberFormat="1" applyFill="1" applyBorder="1">
      <alignment vertical="center"/>
    </xf>
    <xf numFmtId="176" fontId="0" fillId="3" borderId="83" xfId="0" applyNumberFormat="1" applyFill="1" applyBorder="1">
      <alignment vertical="center"/>
    </xf>
    <xf numFmtId="176" fontId="0" fillId="3" borderId="77" xfId="0" applyNumberFormat="1" applyFill="1" applyBorder="1">
      <alignment vertical="center"/>
    </xf>
    <xf numFmtId="38" fontId="18" fillId="3" borderId="39" xfId="1" applyFont="1" applyFill="1" applyBorder="1">
      <alignment vertical="center"/>
    </xf>
    <xf numFmtId="38" fontId="20" fillId="0" borderId="40" xfId="1" applyFont="1" applyBorder="1" applyAlignment="1">
      <alignment horizontal="center" vertical="center"/>
    </xf>
    <xf numFmtId="0" fontId="10" fillId="2" borderId="22" xfId="0" applyFont="1" applyFill="1" applyBorder="1">
      <alignment vertical="center"/>
    </xf>
    <xf numFmtId="176" fontId="29" fillId="3" borderId="80" xfId="0" applyNumberFormat="1" applyFont="1" applyFill="1" applyBorder="1">
      <alignment vertical="center"/>
    </xf>
    <xf numFmtId="176" fontId="30" fillId="3" borderId="80" xfId="0" applyNumberFormat="1" applyFont="1" applyFill="1" applyBorder="1">
      <alignment vertical="center"/>
    </xf>
    <xf numFmtId="176" fontId="0" fillId="3" borderId="101" xfId="0" applyNumberFormat="1" applyFill="1" applyBorder="1">
      <alignment vertical="center"/>
    </xf>
    <xf numFmtId="0" fontId="0" fillId="0" borderId="82" xfId="0" applyBorder="1">
      <alignment vertical="center"/>
    </xf>
    <xf numFmtId="0" fontId="11" fillId="3" borderId="39" xfId="0" applyFont="1" applyFill="1" applyBorder="1" applyAlignment="1">
      <alignment horizontal="center" vertical="top" wrapText="1"/>
    </xf>
    <xf numFmtId="0" fontId="11" fillId="3" borderId="51" xfId="0" applyFont="1" applyFill="1" applyBorder="1" applyAlignment="1">
      <alignment horizontal="center" vertical="top" wrapText="1"/>
    </xf>
    <xf numFmtId="38" fontId="28" fillId="0" borderId="71" xfId="0" applyNumberFormat="1" applyFont="1" applyBorder="1">
      <alignment vertical="center"/>
    </xf>
    <xf numFmtId="38" fontId="28" fillId="0" borderId="72" xfId="0" applyNumberFormat="1" applyFont="1" applyBorder="1">
      <alignment vertical="center"/>
    </xf>
    <xf numFmtId="38" fontId="26" fillId="0" borderId="74" xfId="1" applyFont="1" applyBorder="1" applyAlignment="1">
      <alignment horizontal="center" vertical="center" wrapText="1" shrinkToFit="1"/>
    </xf>
    <xf numFmtId="0" fontId="20" fillId="0" borderId="55" xfId="0" applyFont="1" applyBorder="1" applyAlignment="1">
      <alignment horizontal="center" vertical="center"/>
    </xf>
    <xf numFmtId="0" fontId="18" fillId="0" borderId="55" xfId="0" applyFont="1" applyBorder="1">
      <alignment vertical="center"/>
    </xf>
    <xf numFmtId="0" fontId="10" fillId="2" borderId="84" xfId="0" applyFont="1" applyFill="1" applyBorder="1" applyAlignment="1">
      <alignment vertical="center" shrinkToFit="1"/>
    </xf>
    <xf numFmtId="0" fontId="10" fillId="2" borderId="20" xfId="0" applyFont="1" applyFill="1" applyBorder="1" applyAlignment="1">
      <alignment vertical="center" shrinkToFit="1"/>
    </xf>
    <xf numFmtId="0" fontId="18" fillId="2" borderId="39" xfId="0" applyFont="1" applyFill="1" applyBorder="1">
      <alignment vertical="center"/>
    </xf>
    <xf numFmtId="38" fontId="18" fillId="2" borderId="39" xfId="1" applyFont="1" applyFill="1" applyBorder="1">
      <alignment vertical="center"/>
    </xf>
    <xf numFmtId="38" fontId="18" fillId="2" borderId="51" xfId="1" applyFont="1" applyFill="1" applyBorder="1">
      <alignment vertical="center"/>
    </xf>
    <xf numFmtId="38" fontId="18" fillId="2" borderId="74" xfId="1" applyFont="1" applyFill="1" applyBorder="1">
      <alignment vertical="center"/>
    </xf>
    <xf numFmtId="0" fontId="0" fillId="2" borderId="39" xfId="0" applyFill="1" applyBorder="1">
      <alignment vertical="center"/>
    </xf>
    <xf numFmtId="0" fontId="0" fillId="2" borderId="51" xfId="0" applyFill="1" applyBorder="1">
      <alignment vertical="center"/>
    </xf>
    <xf numFmtId="0" fontId="0" fillId="2" borderId="3" xfId="0" applyFill="1" applyBorder="1">
      <alignment vertical="center"/>
    </xf>
    <xf numFmtId="0" fontId="0" fillId="2" borderId="0" xfId="0" applyFill="1">
      <alignment vertical="center"/>
    </xf>
    <xf numFmtId="0" fontId="0" fillId="2" borderId="54" xfId="0" applyFill="1" applyBorder="1">
      <alignment vertical="center"/>
    </xf>
    <xf numFmtId="0" fontId="0" fillId="2" borderId="76" xfId="0" applyFill="1" applyBorder="1">
      <alignment vertical="center"/>
    </xf>
    <xf numFmtId="0" fontId="0" fillId="2" borderId="37" xfId="0" applyFill="1" applyBorder="1">
      <alignment vertical="center"/>
    </xf>
    <xf numFmtId="38" fontId="0" fillId="2" borderId="100" xfId="1" applyFont="1" applyFill="1" applyBorder="1">
      <alignment vertical="center"/>
    </xf>
    <xf numFmtId="0" fontId="20" fillId="0" borderId="39" xfId="0" applyFont="1" applyBorder="1">
      <alignment vertical="center"/>
    </xf>
    <xf numFmtId="38" fontId="20" fillId="0" borderId="39" xfId="1" applyFont="1" applyFill="1" applyBorder="1">
      <alignment vertical="center"/>
    </xf>
    <xf numFmtId="38" fontId="20" fillId="0" borderId="51" xfId="1" applyFont="1" applyFill="1" applyBorder="1">
      <alignment vertical="center"/>
    </xf>
    <xf numFmtId="38" fontId="20" fillId="0" borderId="103" xfId="1" applyFont="1" applyFill="1" applyBorder="1">
      <alignment vertical="center"/>
    </xf>
    <xf numFmtId="38" fontId="20" fillId="0" borderId="104" xfId="1" applyFont="1" applyFill="1" applyBorder="1">
      <alignment vertical="center"/>
    </xf>
    <xf numFmtId="38" fontId="17" fillId="0" borderId="105" xfId="1" applyFont="1" applyFill="1" applyBorder="1">
      <alignment vertical="center"/>
    </xf>
    <xf numFmtId="0" fontId="18" fillId="0" borderId="106" xfId="0" applyFont="1" applyBorder="1" applyAlignment="1">
      <alignment horizontal="center" vertical="center"/>
    </xf>
    <xf numFmtId="38" fontId="18" fillId="0" borderId="106" xfId="1" applyFont="1" applyBorder="1" applyAlignment="1">
      <alignment horizontal="center" vertical="center"/>
    </xf>
    <xf numFmtId="38" fontId="18" fillId="0" borderId="107" xfId="1" applyFont="1" applyBorder="1">
      <alignment vertical="center"/>
    </xf>
    <xf numFmtId="0" fontId="18" fillId="0" borderId="108" xfId="0" applyFont="1" applyBorder="1">
      <alignment vertical="center"/>
    </xf>
    <xf numFmtId="0" fontId="4" fillId="0" borderId="0" xfId="0" applyFont="1">
      <alignment vertical="center"/>
    </xf>
    <xf numFmtId="176" fontId="10" fillId="0" borderId="49" xfId="0" applyNumberFormat="1" applyFont="1" applyBorder="1">
      <alignment vertical="center"/>
    </xf>
    <xf numFmtId="176" fontId="10" fillId="0" borderId="26" xfId="0" applyNumberFormat="1" applyFont="1" applyBorder="1">
      <alignment vertical="center"/>
    </xf>
    <xf numFmtId="0" fontId="0" fillId="0" borderId="54" xfId="0" applyBorder="1">
      <alignment vertical="center"/>
    </xf>
    <xf numFmtId="0" fontId="0" fillId="0" borderId="38" xfId="0" applyBorder="1" applyAlignment="1">
      <alignment horizontal="center" vertical="center"/>
    </xf>
    <xf numFmtId="0" fontId="0" fillId="0" borderId="37" xfId="0" applyBorder="1">
      <alignment vertical="center"/>
    </xf>
    <xf numFmtId="177" fontId="15" fillId="3" borderId="72" xfId="0" applyNumberFormat="1" applyFont="1" applyFill="1" applyBorder="1">
      <alignment vertical="center"/>
    </xf>
    <xf numFmtId="177" fontId="15" fillId="3" borderId="81" xfId="0" applyNumberFormat="1" applyFont="1" applyFill="1" applyBorder="1">
      <alignment vertical="center"/>
    </xf>
    <xf numFmtId="0" fontId="0" fillId="0" borderId="79" xfId="0" applyBorder="1">
      <alignment vertical="center"/>
    </xf>
    <xf numFmtId="177" fontId="10" fillId="2" borderId="20" xfId="0" applyNumberFormat="1" applyFont="1" applyFill="1" applyBorder="1">
      <alignment vertical="center"/>
    </xf>
    <xf numFmtId="177" fontId="10" fillId="2" borderId="27" xfId="0" applyNumberFormat="1" applyFont="1" applyFill="1" applyBorder="1">
      <alignment vertical="center"/>
    </xf>
    <xf numFmtId="177" fontId="10" fillId="2" borderId="19" xfId="0" applyNumberFormat="1" applyFont="1" applyFill="1" applyBorder="1">
      <alignment vertical="center"/>
    </xf>
    <xf numFmtId="177" fontId="10" fillId="2" borderId="26" xfId="0" applyNumberFormat="1" applyFont="1" applyFill="1" applyBorder="1">
      <alignment vertical="center"/>
    </xf>
    <xf numFmtId="177" fontId="10" fillId="2" borderId="21" xfId="0" applyNumberFormat="1" applyFont="1" applyFill="1" applyBorder="1">
      <alignment vertical="center"/>
    </xf>
    <xf numFmtId="177" fontId="10" fillId="2" borderId="29" xfId="0" applyNumberFormat="1" applyFont="1" applyFill="1" applyBorder="1">
      <alignment vertical="center"/>
    </xf>
    <xf numFmtId="177" fontId="10" fillId="2" borderId="22" xfId="0" applyNumberFormat="1" applyFont="1" applyFill="1" applyBorder="1">
      <alignment vertical="center"/>
    </xf>
    <xf numFmtId="177" fontId="10" fillId="2" borderId="64" xfId="0" applyNumberFormat="1" applyFont="1" applyFill="1" applyBorder="1">
      <alignment vertical="center"/>
    </xf>
    <xf numFmtId="176" fontId="0" fillId="3" borderId="33" xfId="0" applyNumberFormat="1" applyFill="1" applyBorder="1">
      <alignment vertical="center"/>
    </xf>
    <xf numFmtId="176" fontId="0" fillId="3" borderId="112" xfId="0" applyNumberFormat="1" applyFill="1" applyBorder="1">
      <alignment vertical="center"/>
    </xf>
    <xf numFmtId="176" fontId="0" fillId="3" borderId="113" xfId="0" applyNumberFormat="1" applyFill="1" applyBorder="1">
      <alignment vertical="center"/>
    </xf>
    <xf numFmtId="0" fontId="4" fillId="3" borderId="111" xfId="0" applyFont="1" applyFill="1" applyBorder="1" applyAlignment="1">
      <alignment vertical="top"/>
    </xf>
    <xf numFmtId="176" fontId="0" fillId="3" borderId="114" xfId="0" applyNumberFormat="1" applyFill="1" applyBorder="1">
      <alignment vertical="center"/>
    </xf>
    <xf numFmtId="0" fontId="0" fillId="0" borderId="67" xfId="0" applyBorder="1" applyAlignment="1">
      <alignment horizontal="center" vertical="center" wrapText="1"/>
    </xf>
    <xf numFmtId="0" fontId="31" fillId="0" borderId="0" xfId="0" applyFont="1">
      <alignment vertical="center"/>
    </xf>
    <xf numFmtId="0" fontId="33" fillId="0" borderId="0" xfId="0" applyFont="1" applyAlignment="1">
      <alignment horizontal="center" vertical="center"/>
    </xf>
    <xf numFmtId="0" fontId="33" fillId="3" borderId="0" xfId="0" applyFont="1" applyFill="1" applyAlignment="1">
      <alignment horizontal="center" vertical="center"/>
    </xf>
    <xf numFmtId="0" fontId="33" fillId="3" borderId="0" xfId="0" applyFont="1" applyFill="1" applyAlignment="1">
      <alignment horizontal="left" vertical="center"/>
    </xf>
    <xf numFmtId="0" fontId="32" fillId="3" borderId="0" xfId="0" applyFont="1" applyFill="1" applyAlignment="1">
      <alignment horizontal="center" vertical="center"/>
    </xf>
    <xf numFmtId="0" fontId="33" fillId="0" borderId="0" xfId="0" applyFont="1">
      <alignment vertical="center"/>
    </xf>
    <xf numFmtId="176" fontId="0" fillId="3" borderId="26" xfId="0" applyNumberFormat="1" applyFill="1" applyBorder="1">
      <alignment vertical="center"/>
    </xf>
    <xf numFmtId="176" fontId="0" fillId="3" borderId="115" xfId="0" applyNumberFormat="1" applyFill="1" applyBorder="1">
      <alignment vertical="center"/>
    </xf>
    <xf numFmtId="176" fontId="0" fillId="3" borderId="116" xfId="0" applyNumberFormat="1" applyFill="1" applyBorder="1">
      <alignment vertical="center"/>
    </xf>
    <xf numFmtId="0" fontId="32" fillId="0" borderId="0" xfId="0" applyFont="1">
      <alignment vertical="center"/>
    </xf>
    <xf numFmtId="0" fontId="4" fillId="3" borderId="0" xfId="0" applyFont="1" applyFill="1">
      <alignment vertical="center"/>
    </xf>
    <xf numFmtId="0" fontId="4" fillId="3" borderId="0" xfId="0" applyFont="1" applyFill="1" applyAlignment="1">
      <alignment horizontal="left" vertical="center"/>
    </xf>
    <xf numFmtId="0" fontId="21" fillId="0" borderId="56" xfId="0" applyFont="1" applyBorder="1" applyAlignment="1">
      <alignment horizontal="center" vertical="center" wrapText="1" shrinkToFit="1"/>
    </xf>
    <xf numFmtId="0" fontId="33" fillId="3" borderId="0" xfId="0" applyFont="1" applyFill="1" applyAlignment="1">
      <alignment horizontal="left" vertical="top"/>
    </xf>
    <xf numFmtId="0" fontId="4" fillId="3" borderId="0" xfId="0" applyFont="1" applyFill="1" applyAlignment="1">
      <alignment horizontal="left" vertical="top"/>
    </xf>
    <xf numFmtId="0" fontId="6" fillId="3" borderId="0" xfId="0" applyFont="1" applyFill="1" applyAlignment="1">
      <alignment horizontal="left" vertical="top"/>
    </xf>
    <xf numFmtId="176" fontId="0" fillId="3" borderId="90" xfId="0" applyNumberFormat="1" applyFill="1" applyBorder="1">
      <alignment vertical="center"/>
    </xf>
    <xf numFmtId="0" fontId="0" fillId="0" borderId="111" xfId="0" applyBorder="1">
      <alignment vertical="center"/>
    </xf>
    <xf numFmtId="176" fontId="0" fillId="3" borderId="117" xfId="0" applyNumberFormat="1" applyFill="1" applyBorder="1">
      <alignment vertical="center"/>
    </xf>
    <xf numFmtId="0" fontId="9" fillId="3" borderId="0" xfId="0" applyFont="1" applyFill="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31"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8" xfId="0" applyFill="1" applyBorder="1" applyAlignment="1">
      <alignment horizontal="center" vertical="center"/>
    </xf>
    <xf numFmtId="0" fontId="0" fillId="2" borderId="35" xfId="0" applyFill="1" applyBorder="1" applyAlignment="1">
      <alignment vertical="center" wrapText="1"/>
    </xf>
    <xf numFmtId="0" fontId="10" fillId="2" borderId="65" xfId="0" applyFont="1" applyFill="1" applyBorder="1" applyAlignment="1">
      <alignment vertical="center" shrinkToFit="1"/>
    </xf>
    <xf numFmtId="0" fontId="10" fillId="2" borderId="18" xfId="0" applyFont="1" applyFill="1" applyBorder="1" applyAlignment="1">
      <alignment vertical="center" shrinkToFit="1"/>
    </xf>
    <xf numFmtId="0" fontId="10" fillId="2" borderId="47" xfId="0" applyFont="1" applyFill="1" applyBorder="1" applyAlignment="1">
      <alignment vertical="center" shrinkToFit="1"/>
    </xf>
    <xf numFmtId="0" fontId="10" fillId="2" borderId="48" xfId="0" applyFont="1" applyFill="1" applyBorder="1" applyAlignment="1">
      <alignment vertical="center" shrinkToFi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11" fillId="0" borderId="63"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7" xfId="0" applyFont="1" applyBorder="1" applyAlignment="1">
      <alignment horizontal="center" vertical="center"/>
    </xf>
    <xf numFmtId="0" fontId="10" fillId="2" borderId="64" xfId="0" applyFont="1" applyFill="1" applyBorder="1" applyAlignment="1">
      <alignment vertical="center" shrinkToFit="1"/>
    </xf>
    <xf numFmtId="0" fontId="10" fillId="2" borderId="19" xfId="0" applyFont="1" applyFill="1" applyBorder="1" applyAlignment="1">
      <alignment vertical="center" shrinkToFit="1"/>
    </xf>
    <xf numFmtId="0" fontId="11" fillId="0" borderId="46" xfId="0" applyFont="1" applyBorder="1" applyAlignment="1">
      <alignment horizontal="center" vertical="center"/>
    </xf>
    <xf numFmtId="0" fontId="11" fillId="0" borderId="50" xfId="0" applyFont="1" applyBorder="1" applyAlignment="1">
      <alignment horizontal="center" vertical="center"/>
    </xf>
    <xf numFmtId="0" fontId="0" fillId="0" borderId="51" xfId="0" applyBorder="1" applyAlignment="1">
      <alignment horizontal="center" vertical="center"/>
    </xf>
    <xf numFmtId="0" fontId="0" fillId="0" borderId="68" xfId="0" applyBorder="1" applyAlignment="1">
      <alignment horizontal="center" vertical="center"/>
    </xf>
    <xf numFmtId="0" fontId="0" fillId="0" borderId="52"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58" xfId="0" applyBorder="1" applyAlignment="1">
      <alignment horizontal="center" vertical="center"/>
    </xf>
    <xf numFmtId="0" fontId="0" fillId="0" borderId="73" xfId="0" applyBorder="1" applyAlignment="1">
      <alignment horizontal="center" vertical="center"/>
    </xf>
    <xf numFmtId="0" fontId="11" fillId="3" borderId="7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0" fillId="2" borderId="51" xfId="0" applyFill="1" applyBorder="1" applyAlignment="1">
      <alignment horizontal="center" vertical="center"/>
    </xf>
    <xf numFmtId="0" fontId="0" fillId="2" borderId="68" xfId="0" applyFill="1" applyBorder="1" applyAlignment="1">
      <alignment horizontal="center" vertical="center"/>
    </xf>
    <xf numFmtId="0" fontId="0" fillId="2" borderId="52" xfId="0" applyFill="1" applyBorder="1" applyAlignment="1">
      <alignment horizontal="center" vertical="center"/>
    </xf>
    <xf numFmtId="0" fontId="11" fillId="0" borderId="22" xfId="0" applyFont="1" applyBorder="1" applyAlignment="1">
      <alignment horizontal="center" vertical="center" wrapText="1"/>
    </xf>
    <xf numFmtId="0" fontId="11" fillId="0" borderId="2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55" xfId="0" applyFont="1" applyBorder="1" applyAlignment="1">
      <alignment horizontal="center" vertical="center" wrapText="1"/>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6" xfId="0" applyFont="1" applyFill="1" applyBorder="1" applyAlignment="1">
      <alignment horizontal="center" vertical="center"/>
    </xf>
    <xf numFmtId="0" fontId="20" fillId="0" borderId="60" xfId="0" applyFont="1" applyBorder="1" applyAlignment="1">
      <alignment horizontal="center" vertical="center"/>
    </xf>
    <xf numFmtId="0" fontId="20" fillId="0" borderId="98" xfId="0" applyFont="1" applyBorder="1" applyAlignment="1">
      <alignment horizontal="center" vertical="center"/>
    </xf>
    <xf numFmtId="0" fontId="20" fillId="0" borderId="60" xfId="0" applyFont="1" applyBorder="1" applyAlignment="1">
      <alignment horizontal="center" vertical="center" wrapText="1"/>
    </xf>
    <xf numFmtId="0" fontId="20" fillId="0" borderId="57" xfId="0" applyFont="1" applyBorder="1" applyAlignment="1">
      <alignment horizontal="center" vertical="center"/>
    </xf>
    <xf numFmtId="0" fontId="20" fillId="0" borderId="44" xfId="0" applyFont="1" applyBorder="1" applyAlignment="1">
      <alignment horizontal="center" vertical="center"/>
    </xf>
    <xf numFmtId="0" fontId="20" fillId="0" borderId="53" xfId="0" applyFont="1" applyBorder="1" applyAlignment="1">
      <alignment horizontal="center" vertical="center"/>
    </xf>
    <xf numFmtId="0" fontId="19" fillId="0" borderId="43" xfId="0" applyFont="1" applyBorder="1" applyAlignment="1">
      <alignment horizontal="center" vertical="center"/>
    </xf>
    <xf numFmtId="0" fontId="19" fillId="0" borderId="41"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9" xfId="0" applyFont="1" applyBorder="1" applyAlignment="1">
      <alignment horizontal="center" vertical="center"/>
    </xf>
    <xf numFmtId="0" fontId="20" fillId="0" borderId="38" xfId="0" applyFont="1" applyBorder="1" applyAlignment="1">
      <alignment horizontal="center" vertical="center"/>
    </xf>
    <xf numFmtId="0" fontId="20" fillId="0" borderId="37" xfId="0" applyFont="1" applyBorder="1" applyAlignment="1">
      <alignment horizontal="center" vertical="center"/>
    </xf>
    <xf numFmtId="0" fontId="9" fillId="0" borderId="0" xfId="0" applyFont="1" applyAlignment="1">
      <alignment horizontal="center" vertical="center"/>
    </xf>
    <xf numFmtId="0" fontId="22" fillId="0" borderId="42" xfId="0" applyFont="1" applyBorder="1" applyAlignment="1">
      <alignment horizontal="center" vertical="center"/>
    </xf>
    <xf numFmtId="0" fontId="22" fillId="0" borderId="39" xfId="0" applyFont="1" applyBorder="1" applyAlignment="1">
      <alignment horizontal="center" vertical="center"/>
    </xf>
    <xf numFmtId="0" fontId="21" fillId="0" borderId="39" xfId="0" applyFont="1" applyBorder="1" applyAlignment="1">
      <alignment horizontal="center" vertical="center" wrapText="1"/>
    </xf>
    <xf numFmtId="38" fontId="22" fillId="0" borderId="102" xfId="1" applyFont="1" applyBorder="1" applyAlignment="1">
      <alignment horizontal="center" vertical="center" wrapText="1"/>
    </xf>
    <xf numFmtId="38" fontId="22" fillId="0" borderId="103" xfId="1" applyFont="1" applyBorder="1" applyAlignment="1">
      <alignment horizontal="center" vertical="center"/>
    </xf>
    <xf numFmtId="0" fontId="22" fillId="0" borderId="69"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center" vertical="center"/>
    </xf>
    <xf numFmtId="0" fontId="22" fillId="0" borderId="51" xfId="0" applyFont="1" applyBorder="1" applyAlignment="1">
      <alignment horizontal="center" vertical="center"/>
    </xf>
    <xf numFmtId="0" fontId="22" fillId="0" borderId="68" xfId="0" applyFont="1" applyBorder="1" applyAlignment="1">
      <alignment horizontal="center" vertical="center"/>
    </xf>
    <xf numFmtId="0" fontId="22" fillId="0" borderId="52" xfId="0" applyFont="1" applyBorder="1" applyAlignment="1">
      <alignment horizontal="center" vertical="center"/>
    </xf>
    <xf numFmtId="0" fontId="27" fillId="0" borderId="77" xfId="0" applyFont="1" applyBorder="1" applyAlignment="1">
      <alignment horizontal="center" vertical="center" wrapText="1" shrinkToFit="1"/>
    </xf>
    <xf numFmtId="0" fontId="27" fillId="0" borderId="78"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0" xfId="0" applyFont="1" applyBorder="1" applyAlignment="1">
      <alignment horizontal="center" vertical="center" wrapText="1" shrinkToFit="1"/>
    </xf>
    <xf numFmtId="38" fontId="0" fillId="2" borderId="109" xfId="1" applyFont="1" applyFill="1" applyBorder="1" applyAlignment="1">
      <alignment horizontal="center" vertical="center"/>
    </xf>
    <xf numFmtId="38" fontId="0" fillId="2" borderId="97"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57" xfId="1" applyFont="1" applyFill="1" applyBorder="1" applyAlignment="1">
      <alignment horizontal="center" vertical="center"/>
    </xf>
    <xf numFmtId="0" fontId="0" fillId="2" borderId="56" xfId="0" applyFill="1" applyBorder="1" applyAlignment="1">
      <alignment horizontal="center" vertical="center"/>
    </xf>
    <xf numFmtId="0" fontId="0" fillId="2" borderId="110" xfId="0" applyFill="1" applyBorder="1" applyAlignment="1">
      <alignment horizontal="center" vertical="center"/>
    </xf>
    <xf numFmtId="0" fontId="0" fillId="2" borderId="57" xfId="0" applyFill="1" applyBorder="1" applyAlignment="1">
      <alignment horizontal="center" vertical="center"/>
    </xf>
    <xf numFmtId="176" fontId="0" fillId="3" borderId="95" xfId="0" applyNumberFormat="1" applyFill="1" applyBorder="1" applyAlignment="1">
      <alignment horizontal="center" vertical="center"/>
    </xf>
    <xf numFmtId="176" fontId="0" fillId="3" borderId="96" xfId="0" applyNumberFormat="1" applyFill="1" applyBorder="1" applyAlignment="1">
      <alignment horizontal="center" vertical="center"/>
    </xf>
    <xf numFmtId="177" fontId="30" fillId="2" borderId="79" xfId="0" applyNumberFormat="1" applyFont="1" applyFill="1" applyBorder="1" applyAlignment="1">
      <alignment horizontal="right" vertical="center"/>
    </xf>
    <xf numFmtId="177" fontId="30" fillId="2" borderId="81" xfId="0" applyNumberFormat="1" applyFont="1" applyFill="1" applyBorder="1" applyAlignment="1">
      <alignment horizontal="right"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8" xfId="0" applyFont="1" applyBorder="1" applyAlignment="1">
      <alignment horizontal="center" vertical="center"/>
    </xf>
    <xf numFmtId="0" fontId="11" fillId="0" borderId="8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26"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66" xfId="0" applyFont="1" applyBorder="1" applyAlignment="1">
      <alignment horizontal="center" vertical="center" shrinkToFit="1"/>
    </xf>
    <xf numFmtId="0" fontId="22" fillId="0" borderId="51" xfId="0" applyFont="1" applyBorder="1" applyAlignment="1">
      <alignment horizontal="center" wrapText="1" shrinkToFit="1"/>
    </xf>
    <xf numFmtId="0" fontId="22" fillId="0" borderId="52" xfId="0" applyFont="1" applyBorder="1" applyAlignment="1">
      <alignment horizontal="center" wrapText="1" shrinkToFit="1"/>
    </xf>
    <xf numFmtId="0" fontId="22" fillId="0" borderId="51" xfId="0" applyFont="1" applyBorder="1" applyAlignment="1">
      <alignment horizontal="center" vertical="center" wrapText="1" shrinkToFit="1"/>
    </xf>
    <xf numFmtId="0" fontId="22" fillId="0" borderId="52" xfId="0" applyFont="1" applyBorder="1" applyAlignment="1">
      <alignment horizontal="center" vertical="center" wrapText="1" shrinkToFit="1"/>
    </xf>
    <xf numFmtId="0" fontId="20" fillId="0" borderId="45" xfId="0" applyFont="1" applyBorder="1" applyAlignment="1">
      <alignment horizontal="center" vertical="center"/>
    </xf>
    <xf numFmtId="0" fontId="21" fillId="0" borderId="51" xfId="0" applyFont="1" applyBorder="1" applyAlignment="1">
      <alignment horizontal="center" vertical="center"/>
    </xf>
    <xf numFmtId="0" fontId="21" fillId="0" borderId="68" xfId="0" applyFont="1" applyBorder="1" applyAlignment="1">
      <alignment horizontal="center" vertical="center"/>
    </xf>
    <xf numFmtId="0" fontId="21" fillId="0" borderId="52" xfId="0" applyFont="1" applyBorder="1" applyAlignment="1">
      <alignment horizontal="center" vertical="center"/>
    </xf>
    <xf numFmtId="38" fontId="22" fillId="0" borderId="61" xfId="1" applyFont="1" applyBorder="1" applyAlignment="1">
      <alignment horizontal="center" vertical="center" wrapText="1"/>
    </xf>
    <xf numFmtId="38" fontId="22" fillId="0" borderId="57" xfId="1" applyFont="1" applyBorder="1" applyAlignment="1">
      <alignment horizontal="center" vertical="center" wrapText="1"/>
    </xf>
    <xf numFmtId="0" fontId="22" fillId="0" borderId="61" xfId="0" applyFont="1" applyBorder="1" applyAlignment="1">
      <alignment horizontal="center" vertical="center" wrapText="1"/>
    </xf>
    <xf numFmtId="0" fontId="22" fillId="0" borderId="5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
  <sheetViews>
    <sheetView tabSelected="1" view="pageBreakPreview" zoomScaleNormal="100" zoomScaleSheetLayoutView="100" workbookViewId="0">
      <selection activeCell="F17" sqref="F17"/>
    </sheetView>
  </sheetViews>
  <sheetFormatPr defaultRowHeight="18"/>
  <cols>
    <col min="1" max="1" width="3.8984375" bestFit="1" customWidth="1"/>
    <col min="2" max="2" width="13" customWidth="1"/>
    <col min="3" max="3" width="4.8984375" customWidth="1"/>
    <col min="4" max="4" width="11.59765625" customWidth="1"/>
    <col min="5" max="9" width="10.59765625" customWidth="1"/>
    <col min="10" max="10" width="2.09765625" customWidth="1"/>
  </cols>
  <sheetData>
    <row r="1" spans="1:10">
      <c r="A1" t="s">
        <v>123</v>
      </c>
    </row>
    <row r="2" spans="1:10" ht="26.4">
      <c r="A2" s="170" t="s">
        <v>110</v>
      </c>
      <c r="B2" s="170"/>
      <c r="C2" s="170"/>
      <c r="D2" s="170"/>
      <c r="E2" s="170"/>
      <c r="F2" s="170"/>
      <c r="G2" s="170"/>
      <c r="H2" s="170"/>
      <c r="I2" s="170"/>
    </row>
    <row r="3" spans="1:10" ht="7.2" customHeight="1">
      <c r="A3" s="24"/>
      <c r="B3" s="24"/>
      <c r="C3" s="24"/>
      <c r="D3" s="24"/>
      <c r="E3" s="24"/>
      <c r="F3" s="24"/>
      <c r="G3" s="24"/>
      <c r="H3" s="24"/>
      <c r="I3" s="24"/>
    </row>
    <row r="4" spans="1:10" ht="24" customHeight="1" thickBot="1">
      <c r="A4" s="43" t="s">
        <v>111</v>
      </c>
      <c r="B4" s="19"/>
      <c r="C4" s="19"/>
      <c r="D4" s="19"/>
      <c r="E4" s="26"/>
      <c r="G4" s="26"/>
      <c r="H4" s="26"/>
    </row>
    <row r="5" spans="1:10" ht="32.4" customHeight="1" thickBot="1">
      <c r="A5" s="184" t="s">
        <v>48</v>
      </c>
      <c r="B5" s="185"/>
      <c r="C5" s="179"/>
      <c r="D5" s="179"/>
      <c r="E5" s="29" t="s">
        <v>7</v>
      </c>
      <c r="F5" s="131"/>
      <c r="G5" s="132"/>
      <c r="H5" s="30" t="s">
        <v>59</v>
      </c>
      <c r="I5" s="133"/>
    </row>
    <row r="6" spans="1:10">
      <c r="A6" s="27"/>
      <c r="B6" s="171" t="s">
        <v>108</v>
      </c>
      <c r="C6" s="171"/>
      <c r="D6" s="171"/>
      <c r="E6" s="171"/>
      <c r="F6" s="171"/>
      <c r="G6" s="171"/>
      <c r="H6" s="171"/>
      <c r="I6" s="172"/>
    </row>
    <row r="7" spans="1:10">
      <c r="A7" s="186" t="s">
        <v>55</v>
      </c>
      <c r="B7" s="187"/>
      <c r="C7" s="188"/>
      <c r="D7" s="212" t="s">
        <v>114</v>
      </c>
      <c r="E7" s="194" t="s">
        <v>39</v>
      </c>
      <c r="F7" s="187"/>
      <c r="G7" s="187"/>
      <c r="H7" s="194" t="s">
        <v>40</v>
      </c>
      <c r="I7" s="195"/>
    </row>
    <row r="8" spans="1:10">
      <c r="A8" s="189"/>
      <c r="B8" s="190"/>
      <c r="C8" s="191"/>
      <c r="D8" s="213"/>
      <c r="E8" s="36" t="s">
        <v>52</v>
      </c>
      <c r="F8" s="36" t="s">
        <v>97</v>
      </c>
      <c r="G8" s="37" t="s">
        <v>98</v>
      </c>
      <c r="H8" s="37" t="s">
        <v>53</v>
      </c>
      <c r="I8" s="38" t="s">
        <v>54</v>
      </c>
    </row>
    <row r="9" spans="1:10">
      <c r="A9" s="1">
        <v>1</v>
      </c>
      <c r="B9" s="180"/>
      <c r="C9" s="181"/>
      <c r="D9" s="10"/>
      <c r="E9" s="11"/>
      <c r="F9" s="12"/>
      <c r="G9" s="12"/>
      <c r="H9" s="129">
        <f>F9-E9</f>
        <v>0</v>
      </c>
      <c r="I9" s="146">
        <f>IF(G9="",0,(G9-F9))</f>
        <v>0</v>
      </c>
    </row>
    <row r="10" spans="1:10">
      <c r="A10" s="3">
        <v>2</v>
      </c>
      <c r="B10" s="192"/>
      <c r="C10" s="193"/>
      <c r="D10" s="13"/>
      <c r="E10" s="14"/>
      <c r="F10" s="15"/>
      <c r="G10" s="15"/>
      <c r="H10" s="130">
        <f>F10-E10</f>
        <v>0</v>
      </c>
      <c r="I10" s="145">
        <f t="shared" ref="I10:I23" si="0">IF(G10="",0,(G10-F10))</f>
        <v>0</v>
      </c>
    </row>
    <row r="11" spans="1:10">
      <c r="A11" s="2">
        <v>3</v>
      </c>
      <c r="B11" s="192"/>
      <c r="C11" s="193"/>
      <c r="D11" s="16"/>
      <c r="E11" s="17"/>
      <c r="F11" s="18"/>
      <c r="G11" s="15"/>
      <c r="H11" s="130">
        <f t="shared" ref="H11:H23" si="1">F11-E11</f>
        <v>0</v>
      </c>
      <c r="I11" s="145">
        <f t="shared" si="0"/>
        <v>0</v>
      </c>
    </row>
    <row r="12" spans="1:10">
      <c r="A12" s="3">
        <v>4</v>
      </c>
      <c r="B12" s="192"/>
      <c r="C12" s="193"/>
      <c r="D12" s="13"/>
      <c r="E12" s="14"/>
      <c r="F12" s="15"/>
      <c r="G12" s="15"/>
      <c r="H12" s="130">
        <f t="shared" si="1"/>
        <v>0</v>
      </c>
      <c r="I12" s="145">
        <f t="shared" si="0"/>
        <v>0</v>
      </c>
    </row>
    <row r="13" spans="1:10">
      <c r="A13" s="3">
        <v>5</v>
      </c>
      <c r="B13" s="192"/>
      <c r="C13" s="193"/>
      <c r="D13" s="13"/>
      <c r="E13" s="14"/>
      <c r="F13" s="15"/>
      <c r="G13" s="15"/>
      <c r="H13" s="130">
        <f t="shared" si="1"/>
        <v>0</v>
      </c>
      <c r="I13" s="145">
        <f t="shared" si="0"/>
        <v>0</v>
      </c>
    </row>
    <row r="14" spans="1:10">
      <c r="A14" s="2">
        <v>6</v>
      </c>
      <c r="B14" s="192"/>
      <c r="C14" s="193"/>
      <c r="D14" s="16"/>
      <c r="E14" s="17"/>
      <c r="F14" s="18"/>
      <c r="G14" s="15"/>
      <c r="H14" s="130">
        <f t="shared" si="1"/>
        <v>0</v>
      </c>
      <c r="I14" s="145">
        <f t="shared" si="0"/>
        <v>0</v>
      </c>
    </row>
    <row r="15" spans="1:10">
      <c r="A15" s="3">
        <v>7</v>
      </c>
      <c r="B15" s="192"/>
      <c r="C15" s="193"/>
      <c r="D15" s="13"/>
      <c r="E15" s="14"/>
      <c r="F15" s="15"/>
      <c r="G15" s="15"/>
      <c r="H15" s="130">
        <f t="shared" si="1"/>
        <v>0</v>
      </c>
      <c r="I15" s="145">
        <f t="shared" si="0"/>
        <v>0</v>
      </c>
    </row>
    <row r="16" spans="1:10">
      <c r="A16" s="3">
        <v>8</v>
      </c>
      <c r="B16" s="192"/>
      <c r="C16" s="193"/>
      <c r="D16" s="13"/>
      <c r="E16" s="14"/>
      <c r="F16" s="15"/>
      <c r="G16" s="15"/>
      <c r="H16" s="130">
        <f t="shared" si="1"/>
        <v>0</v>
      </c>
      <c r="I16" s="145">
        <f t="shared" si="0"/>
        <v>0</v>
      </c>
    </row>
    <row r="17" spans="1:9">
      <c r="A17" s="3">
        <v>9</v>
      </c>
      <c r="B17" s="192"/>
      <c r="C17" s="193"/>
      <c r="D17" s="13"/>
      <c r="E17" s="14"/>
      <c r="F17" s="15"/>
      <c r="G17" s="15"/>
      <c r="H17" s="130">
        <f t="shared" si="1"/>
        <v>0</v>
      </c>
      <c r="I17" s="145">
        <f t="shared" si="0"/>
        <v>0</v>
      </c>
    </row>
    <row r="18" spans="1:9">
      <c r="A18" s="33">
        <v>10</v>
      </c>
      <c r="B18" s="182"/>
      <c r="C18" s="183"/>
      <c r="D18" s="92"/>
      <c r="E18" s="44"/>
      <c r="F18" s="21"/>
      <c r="G18" s="46"/>
      <c r="H18" s="130">
        <f t="shared" si="1"/>
        <v>0</v>
      </c>
      <c r="I18" s="145">
        <f t="shared" si="0"/>
        <v>0</v>
      </c>
    </row>
    <row r="19" spans="1:9">
      <c r="A19" s="3">
        <v>11</v>
      </c>
      <c r="B19" s="32"/>
      <c r="C19" s="32"/>
      <c r="D19" s="13"/>
      <c r="E19" s="14"/>
      <c r="F19" s="15"/>
      <c r="G19" s="45"/>
      <c r="H19" s="130">
        <f t="shared" si="1"/>
        <v>0</v>
      </c>
      <c r="I19" s="145">
        <f t="shared" si="0"/>
        <v>0</v>
      </c>
    </row>
    <row r="20" spans="1:9">
      <c r="A20" s="3">
        <v>12</v>
      </c>
      <c r="B20" s="32"/>
      <c r="C20" s="32"/>
      <c r="D20" s="13"/>
      <c r="E20" s="14"/>
      <c r="F20" s="15"/>
      <c r="G20" s="45"/>
      <c r="H20" s="130">
        <f t="shared" si="1"/>
        <v>0</v>
      </c>
      <c r="I20" s="145">
        <f t="shared" si="0"/>
        <v>0</v>
      </c>
    </row>
    <row r="21" spans="1:9">
      <c r="A21" s="3">
        <v>13</v>
      </c>
      <c r="B21" s="32"/>
      <c r="C21" s="32"/>
      <c r="D21" s="13"/>
      <c r="E21" s="14"/>
      <c r="F21" s="15"/>
      <c r="G21" s="45"/>
      <c r="H21" s="130">
        <f t="shared" si="1"/>
        <v>0</v>
      </c>
      <c r="I21" s="145">
        <f t="shared" si="0"/>
        <v>0</v>
      </c>
    </row>
    <row r="22" spans="1:9">
      <c r="A22" s="3">
        <v>14</v>
      </c>
      <c r="B22" s="32"/>
      <c r="C22" s="32"/>
      <c r="D22" s="13"/>
      <c r="E22" s="14"/>
      <c r="F22" s="15"/>
      <c r="G22" s="45"/>
      <c r="H22" s="130">
        <f t="shared" si="1"/>
        <v>0</v>
      </c>
      <c r="I22" s="145">
        <f t="shared" si="0"/>
        <v>0</v>
      </c>
    </row>
    <row r="23" spans="1:9">
      <c r="A23" s="3">
        <v>15</v>
      </c>
      <c r="B23" s="32"/>
      <c r="C23" s="32"/>
      <c r="D23" s="13"/>
      <c r="E23" s="14"/>
      <c r="F23" s="15"/>
      <c r="G23" s="45"/>
      <c r="H23" s="130">
        <f t="shared" si="1"/>
        <v>0</v>
      </c>
      <c r="I23" s="147">
        <f t="shared" si="0"/>
        <v>0</v>
      </c>
    </row>
    <row r="24" spans="1:9" ht="14.4" customHeight="1">
      <c r="A24" s="173" t="s">
        <v>4</v>
      </c>
      <c r="B24" s="174"/>
      <c r="C24" s="174"/>
      <c r="D24" s="175"/>
      <c r="E24" s="47" t="s">
        <v>1</v>
      </c>
      <c r="F24" s="28" t="s">
        <v>2</v>
      </c>
      <c r="G24" s="48" t="s">
        <v>56</v>
      </c>
      <c r="H24" s="28" t="s">
        <v>57</v>
      </c>
      <c r="I24" s="148" t="s">
        <v>58</v>
      </c>
    </row>
    <row r="25" spans="1:9" ht="16.5" customHeight="1" thickBot="1">
      <c r="A25" s="176"/>
      <c r="B25" s="177"/>
      <c r="C25" s="177"/>
      <c r="D25" s="178"/>
      <c r="E25" s="4">
        <f>SUM(E9:E18)</f>
        <v>0</v>
      </c>
      <c r="F25" s="5">
        <f>SUM(F9:F18)</f>
        <v>0</v>
      </c>
      <c r="G25" s="5" t="str">
        <f>IF(SUM(G9:G23)=0,"",SUM(G9:G23))</f>
        <v/>
      </c>
      <c r="H25" s="5">
        <f>F25-E25</f>
        <v>0</v>
      </c>
      <c r="I25" s="149">
        <f>IF(G25="",0,(G25-F25))</f>
        <v>0</v>
      </c>
    </row>
    <row r="26" spans="1:9" ht="4.2" customHeight="1" thickBot="1">
      <c r="I26" s="40"/>
    </row>
    <row r="27" spans="1:9" ht="16.5" customHeight="1" thickTop="1" thickBot="1">
      <c r="A27" s="39"/>
      <c r="B27" s="39"/>
      <c r="C27" s="39"/>
      <c r="D27" s="39"/>
      <c r="E27" s="40"/>
      <c r="F27" s="40"/>
      <c r="G27" s="40"/>
      <c r="H27" s="41" t="s">
        <v>5</v>
      </c>
      <c r="I27" s="134">
        <f>(H25+I25)*750</f>
        <v>0</v>
      </c>
    </row>
    <row r="28" spans="1:9" ht="13.5" customHeight="1" thickTop="1">
      <c r="A28" s="39"/>
      <c r="B28" s="39"/>
      <c r="C28" s="39"/>
      <c r="D28" s="39"/>
      <c r="E28" s="40"/>
      <c r="F28" s="40"/>
      <c r="G28" s="40"/>
      <c r="H28" s="50" t="s">
        <v>67</v>
      </c>
      <c r="I28" s="50"/>
    </row>
    <row r="29" spans="1:9" ht="10.95" customHeight="1">
      <c r="A29" s="153" t="s">
        <v>137</v>
      </c>
      <c r="B29" s="154" t="s">
        <v>126</v>
      </c>
      <c r="C29" s="39"/>
      <c r="D29" s="39"/>
      <c r="E29" s="40"/>
      <c r="F29" s="40"/>
      <c r="G29" s="40"/>
      <c r="H29" s="40"/>
      <c r="I29" s="40"/>
    </row>
    <row r="30" spans="1:9" ht="10.95" customHeight="1">
      <c r="A30" s="153"/>
      <c r="B30" s="154" t="s">
        <v>127</v>
      </c>
      <c r="C30" s="39"/>
      <c r="D30" s="39"/>
      <c r="E30" s="40"/>
      <c r="F30" s="40"/>
      <c r="G30" s="40"/>
      <c r="H30" s="40"/>
      <c r="I30" s="40"/>
    </row>
    <row r="31" spans="1:9" ht="10.95" customHeight="1">
      <c r="A31" s="155"/>
      <c r="B31" s="154" t="s">
        <v>118</v>
      </c>
      <c r="C31" s="39"/>
      <c r="D31" s="39"/>
      <c r="E31" s="40"/>
      <c r="F31" s="40"/>
      <c r="G31" s="40"/>
    </row>
    <row r="32" spans="1:9" ht="10.95" customHeight="1">
      <c r="A32" s="155"/>
      <c r="B32" s="154" t="s">
        <v>115</v>
      </c>
      <c r="C32" s="39"/>
      <c r="D32" s="39"/>
      <c r="E32" s="40"/>
      <c r="F32" s="40"/>
      <c r="G32" s="40"/>
    </row>
    <row r="33" spans="1:11" ht="10.95" customHeight="1">
      <c r="A33" s="155"/>
      <c r="B33" s="154" t="s">
        <v>116</v>
      </c>
      <c r="C33" s="39"/>
      <c r="D33" s="39"/>
      <c r="E33" s="40"/>
      <c r="F33" s="40"/>
      <c r="G33" s="40"/>
    </row>
    <row r="34" spans="1:11" ht="12.45" customHeight="1">
      <c r="A34" s="155"/>
      <c r="B34" s="164" t="s">
        <v>146</v>
      </c>
      <c r="C34" s="39"/>
      <c r="D34" s="39"/>
      <c r="E34" s="40"/>
      <c r="F34" s="40"/>
      <c r="G34" s="40"/>
    </row>
    <row r="35" spans="1:11" ht="12.45" customHeight="1">
      <c r="A35" s="155"/>
      <c r="B35" s="164" t="s">
        <v>147</v>
      </c>
      <c r="C35" s="39"/>
      <c r="D35" s="39"/>
      <c r="E35" s="40"/>
      <c r="F35" s="40"/>
      <c r="G35" s="40"/>
    </row>
    <row r="36" spans="1:11" ht="10.95" customHeight="1">
      <c r="A36" s="152" t="s">
        <v>138</v>
      </c>
      <c r="B36" s="156" t="s">
        <v>136</v>
      </c>
      <c r="C36" s="23"/>
      <c r="D36" s="23"/>
      <c r="E36" s="23"/>
      <c r="F36" s="23"/>
      <c r="G36" s="23"/>
      <c r="H36" s="23"/>
      <c r="I36" s="34"/>
      <c r="J36" s="35"/>
      <c r="K36" s="35"/>
    </row>
    <row r="37" spans="1:11" ht="10.95" customHeight="1">
      <c r="A37" s="153" t="s">
        <v>139</v>
      </c>
      <c r="B37" s="154" t="s">
        <v>117</v>
      </c>
      <c r="C37" s="39"/>
      <c r="D37" s="39"/>
      <c r="E37" s="40"/>
      <c r="F37" s="40"/>
      <c r="G37" s="40"/>
    </row>
    <row r="38" spans="1:11" ht="10.5" customHeight="1">
      <c r="A38" s="152"/>
      <c r="B38" s="151"/>
      <c r="C38" s="23"/>
      <c r="D38" s="23"/>
      <c r="E38" s="23"/>
      <c r="F38" s="23"/>
      <c r="G38" s="23"/>
      <c r="H38" s="23"/>
      <c r="I38" s="34"/>
      <c r="J38" s="35"/>
      <c r="K38" s="35"/>
    </row>
    <row r="39" spans="1:11" ht="19.8">
      <c r="A39" s="42" t="s">
        <v>112</v>
      </c>
      <c r="B39" s="40"/>
      <c r="C39" s="9"/>
      <c r="D39" s="7"/>
      <c r="E39" s="8"/>
      <c r="F39" s="6"/>
      <c r="G39" s="6"/>
      <c r="H39" s="6"/>
      <c r="I39" s="6"/>
    </row>
    <row r="40" spans="1:11" ht="20.7" customHeight="1">
      <c r="A40" s="19"/>
      <c r="B40" s="199"/>
      <c r="C40" s="200"/>
      <c r="D40" s="196" t="s">
        <v>65</v>
      </c>
      <c r="E40" s="197"/>
      <c r="F40" s="198"/>
      <c r="G40" s="203" t="s">
        <v>145</v>
      </c>
      <c r="H40" s="204"/>
      <c r="I40" s="205"/>
    </row>
    <row r="41" spans="1:11" ht="17.7" customHeight="1">
      <c r="B41" s="201"/>
      <c r="C41" s="202"/>
      <c r="D41" t="s">
        <v>66</v>
      </c>
      <c r="E41" s="97" t="s">
        <v>61</v>
      </c>
      <c r="F41" s="98" t="s">
        <v>62</v>
      </c>
      <c r="G41" s="206"/>
      <c r="H41" s="207"/>
      <c r="I41" s="208"/>
    </row>
    <row r="42" spans="1:11" ht="18.75" hidden="1" customHeight="1">
      <c r="B42" s="20" t="s">
        <v>63</v>
      </c>
      <c r="C42" s="20"/>
      <c r="D42" s="20"/>
      <c r="E42" s="22"/>
      <c r="F42" s="22"/>
      <c r="G42" s="20"/>
      <c r="H42" s="20"/>
      <c r="I42" s="20"/>
    </row>
    <row r="43" spans="1:11" hidden="1">
      <c r="B43" s="20" t="s">
        <v>9</v>
      </c>
      <c r="C43" s="20"/>
      <c r="D43" s="20"/>
      <c r="E43" s="22"/>
      <c r="F43" s="22"/>
      <c r="G43" s="20"/>
      <c r="H43" s="20"/>
      <c r="I43" s="20"/>
    </row>
    <row r="44" spans="1:11" hidden="1">
      <c r="B44" s="20" t="s">
        <v>10</v>
      </c>
      <c r="C44" s="20"/>
      <c r="D44" s="20"/>
      <c r="E44" s="22"/>
      <c r="F44" s="22"/>
      <c r="G44" s="20"/>
      <c r="H44" s="20"/>
      <c r="I44" s="20"/>
    </row>
    <row r="45" spans="1:11" hidden="1">
      <c r="B45" s="20" t="s">
        <v>11</v>
      </c>
      <c r="C45" s="20"/>
      <c r="D45" s="20"/>
      <c r="E45" s="22"/>
      <c r="F45" s="22"/>
      <c r="G45" s="20"/>
      <c r="H45" s="20"/>
      <c r="I45" s="20"/>
    </row>
    <row r="46" spans="1:11" hidden="1">
      <c r="B46" s="20" t="s">
        <v>12</v>
      </c>
      <c r="C46" s="20"/>
      <c r="D46" s="20"/>
      <c r="E46" s="22"/>
      <c r="F46" s="22"/>
      <c r="G46" s="20"/>
      <c r="H46" s="20"/>
      <c r="I46" s="20"/>
    </row>
    <row r="47" spans="1:11" hidden="1">
      <c r="B47" s="20" t="s">
        <v>13</v>
      </c>
      <c r="C47" s="20"/>
      <c r="D47" s="20"/>
      <c r="E47" s="22"/>
      <c r="F47" s="22"/>
      <c r="G47" s="20"/>
      <c r="H47" s="20"/>
      <c r="I47" s="20"/>
    </row>
    <row r="48" spans="1:11" hidden="1">
      <c r="B48" s="20" t="s">
        <v>14</v>
      </c>
      <c r="C48" s="20"/>
      <c r="D48" s="20"/>
      <c r="E48" s="22"/>
      <c r="F48" s="22"/>
      <c r="G48" s="20"/>
      <c r="H48" s="20"/>
      <c r="I48" s="20"/>
    </row>
    <row r="49" spans="2:9" hidden="1">
      <c r="B49" s="20" t="s">
        <v>15</v>
      </c>
      <c r="C49" s="20"/>
      <c r="D49" s="20"/>
      <c r="E49" s="22"/>
      <c r="F49" s="22"/>
      <c r="G49" s="20"/>
      <c r="H49" s="20"/>
      <c r="I49" s="20"/>
    </row>
    <row r="50" spans="2:9" hidden="1">
      <c r="B50" s="20" t="s">
        <v>16</v>
      </c>
      <c r="C50" s="20"/>
      <c r="D50" s="20"/>
      <c r="E50" s="22"/>
      <c r="F50" s="22"/>
      <c r="G50" s="20"/>
      <c r="H50" s="20"/>
      <c r="I50" s="20"/>
    </row>
    <row r="51" spans="2:9" hidden="1">
      <c r="B51" s="20" t="s">
        <v>17</v>
      </c>
      <c r="C51" s="20"/>
      <c r="D51" s="20"/>
      <c r="E51" s="22"/>
      <c r="F51" s="22"/>
      <c r="G51" s="20"/>
      <c r="H51" s="20"/>
      <c r="I51" s="20"/>
    </row>
    <row r="52" spans="2:9" hidden="1">
      <c r="B52" s="20" t="s">
        <v>18</v>
      </c>
      <c r="C52" s="20"/>
      <c r="D52" s="20"/>
      <c r="E52" s="22"/>
      <c r="F52" s="22"/>
      <c r="G52" s="20"/>
      <c r="H52" s="20"/>
      <c r="I52" s="20"/>
    </row>
    <row r="53" spans="2:9" hidden="1">
      <c r="B53" s="20" t="s">
        <v>19</v>
      </c>
      <c r="C53" s="20"/>
      <c r="D53" s="20"/>
      <c r="E53" s="22"/>
      <c r="F53" s="22"/>
      <c r="G53" s="20"/>
      <c r="H53" s="20"/>
      <c r="I53" s="20"/>
    </row>
    <row r="54" spans="2:9" hidden="1">
      <c r="B54" s="20" t="s">
        <v>20</v>
      </c>
      <c r="C54" s="20"/>
      <c r="D54" s="20"/>
      <c r="E54" s="22"/>
      <c r="F54" s="22"/>
      <c r="G54" s="20"/>
      <c r="H54" s="20"/>
      <c r="I54" s="20"/>
    </row>
    <row r="55" spans="2:9" hidden="1">
      <c r="B55" s="20" t="s">
        <v>21</v>
      </c>
      <c r="C55" s="20"/>
      <c r="D55" s="20"/>
      <c r="E55" s="22"/>
      <c r="F55" s="22"/>
      <c r="G55" s="20"/>
      <c r="H55" s="20"/>
      <c r="I55" s="20"/>
    </row>
    <row r="56" spans="2:9" hidden="1">
      <c r="B56" s="20" t="s">
        <v>22</v>
      </c>
      <c r="C56" s="20"/>
      <c r="D56" s="20"/>
      <c r="E56" s="22"/>
      <c r="F56" s="22"/>
      <c r="G56" s="20"/>
      <c r="H56" s="20"/>
      <c r="I56" s="20"/>
    </row>
    <row r="57" spans="2:9" hidden="1">
      <c r="B57" s="20" t="s">
        <v>23</v>
      </c>
      <c r="C57" s="20"/>
      <c r="D57" s="20"/>
      <c r="E57" s="22"/>
      <c r="F57" s="22"/>
      <c r="G57" s="20"/>
      <c r="H57" s="20"/>
      <c r="I57" s="20"/>
    </row>
    <row r="58" spans="2:9" hidden="1">
      <c r="B58" s="20" t="s">
        <v>24</v>
      </c>
      <c r="C58" s="20"/>
      <c r="D58" s="20"/>
      <c r="E58" s="22"/>
      <c r="F58" s="22"/>
      <c r="G58" s="20"/>
      <c r="H58" s="20"/>
      <c r="I58" s="20"/>
    </row>
    <row r="59" spans="2:9" hidden="1">
      <c r="B59" s="20" t="s">
        <v>25</v>
      </c>
      <c r="C59" s="20"/>
      <c r="D59" s="20"/>
      <c r="E59" s="22"/>
      <c r="F59" s="22"/>
      <c r="G59" s="20"/>
      <c r="H59" s="20"/>
      <c r="I59" s="20"/>
    </row>
    <row r="60" spans="2:9" hidden="1">
      <c r="B60" s="20" t="s">
        <v>26</v>
      </c>
      <c r="C60" s="20"/>
      <c r="D60" s="20"/>
      <c r="E60" s="22"/>
      <c r="F60" s="22"/>
      <c r="G60" s="20"/>
      <c r="H60" s="20"/>
      <c r="I60" s="20"/>
    </row>
    <row r="61" spans="2:9" hidden="1">
      <c r="B61" s="20" t="s">
        <v>27</v>
      </c>
      <c r="C61" s="20"/>
      <c r="D61" s="20"/>
      <c r="E61" s="22"/>
      <c r="F61" s="22"/>
      <c r="G61" s="20"/>
      <c r="H61" s="20"/>
      <c r="I61" s="20"/>
    </row>
    <row r="62" spans="2:9" hidden="1">
      <c r="B62" s="20" t="s">
        <v>28</v>
      </c>
      <c r="C62" s="20"/>
      <c r="D62" s="20"/>
      <c r="E62" s="22"/>
      <c r="F62" s="22"/>
      <c r="G62" s="20"/>
      <c r="H62" s="20"/>
      <c r="I62" s="20"/>
    </row>
    <row r="63" spans="2:9" hidden="1">
      <c r="B63" s="20" t="s">
        <v>29</v>
      </c>
      <c r="C63" s="20"/>
      <c r="D63" s="20"/>
      <c r="E63" s="22"/>
      <c r="F63" s="22"/>
      <c r="G63" s="20"/>
      <c r="H63" s="20"/>
      <c r="I63" s="20"/>
    </row>
    <row r="64" spans="2:9" hidden="1">
      <c r="B64" s="20" t="s">
        <v>30</v>
      </c>
      <c r="C64" s="20"/>
      <c r="D64" s="20"/>
      <c r="E64" s="22"/>
      <c r="F64" s="22"/>
      <c r="G64" s="20"/>
      <c r="H64" s="20"/>
      <c r="I64" s="20"/>
    </row>
    <row r="65" spans="2:9" hidden="1">
      <c r="B65" s="20" t="s">
        <v>34</v>
      </c>
      <c r="C65" s="20"/>
      <c r="D65" s="20"/>
      <c r="E65" s="22"/>
      <c r="F65" s="22"/>
      <c r="G65" s="20"/>
      <c r="H65" s="20"/>
      <c r="I65" s="20"/>
    </row>
    <row r="66" spans="2:9" hidden="1">
      <c r="B66" s="20" t="s">
        <v>35</v>
      </c>
      <c r="C66" s="20"/>
      <c r="D66" s="20"/>
      <c r="E66" s="22"/>
      <c r="F66" s="22"/>
      <c r="G66" s="20"/>
      <c r="H66" s="20"/>
      <c r="I66" s="20"/>
    </row>
    <row r="67" spans="2:9" hidden="1">
      <c r="B67" s="20" t="s">
        <v>31</v>
      </c>
      <c r="C67" s="20"/>
      <c r="D67" s="20"/>
      <c r="E67" s="22"/>
      <c r="F67" s="22"/>
      <c r="G67" s="20"/>
      <c r="H67" s="20"/>
      <c r="I67" s="20"/>
    </row>
    <row r="68" spans="2:9" hidden="1">
      <c r="B68" s="20" t="s">
        <v>36</v>
      </c>
      <c r="C68" s="20"/>
      <c r="D68" s="20"/>
      <c r="E68" s="22"/>
      <c r="F68" s="22"/>
      <c r="G68" s="20"/>
      <c r="H68" s="20"/>
      <c r="I68" s="20"/>
    </row>
    <row r="69" spans="2:9" hidden="1">
      <c r="B69" s="20" t="s">
        <v>32</v>
      </c>
      <c r="C69" s="20"/>
      <c r="D69" s="20"/>
      <c r="E69" s="22"/>
      <c r="F69" s="22"/>
      <c r="G69" s="20"/>
      <c r="H69" s="20"/>
      <c r="I69" s="20"/>
    </row>
    <row r="70" spans="2:9" hidden="1">
      <c r="B70" s="20" t="s">
        <v>33</v>
      </c>
      <c r="C70" s="20"/>
      <c r="D70" s="20"/>
      <c r="E70" s="22"/>
      <c r="F70" s="22"/>
      <c r="G70" s="20"/>
      <c r="H70" s="20"/>
      <c r="I70" s="20"/>
    </row>
    <row r="71" spans="2:9" ht="22.95" customHeight="1">
      <c r="B71" s="196" t="s">
        <v>63</v>
      </c>
      <c r="C71" s="198"/>
      <c r="D71" s="110"/>
      <c r="E71" s="111"/>
      <c r="F71" s="111"/>
      <c r="G71" s="209"/>
      <c r="H71" s="210"/>
      <c r="I71" s="211"/>
    </row>
    <row r="72" spans="2:9" ht="22.95" customHeight="1">
      <c r="B72" s="196" t="s">
        <v>64</v>
      </c>
      <c r="C72" s="198"/>
      <c r="D72" s="110"/>
      <c r="E72" s="111"/>
      <c r="F72" s="111"/>
      <c r="G72" s="209"/>
      <c r="H72" s="210"/>
      <c r="I72" s="211"/>
    </row>
  </sheetData>
  <mergeCells count="26">
    <mergeCell ref="H7:I7"/>
    <mergeCell ref="E7:G7"/>
    <mergeCell ref="D40:F40"/>
    <mergeCell ref="B71:C71"/>
    <mergeCell ref="B72:C72"/>
    <mergeCell ref="B40:C41"/>
    <mergeCell ref="G40:I41"/>
    <mergeCell ref="G71:I71"/>
    <mergeCell ref="G72:I72"/>
    <mergeCell ref="D7:D8"/>
    <mergeCell ref="A2:I2"/>
    <mergeCell ref="B6:I6"/>
    <mergeCell ref="A24:D25"/>
    <mergeCell ref="C5:D5"/>
    <mergeCell ref="B9:C9"/>
    <mergeCell ref="B18:C18"/>
    <mergeCell ref="A5:B5"/>
    <mergeCell ref="A7:C8"/>
    <mergeCell ref="B17:C17"/>
    <mergeCell ref="B16:C16"/>
    <mergeCell ref="B15:C15"/>
    <mergeCell ref="B14:C14"/>
    <mergeCell ref="B13:C13"/>
    <mergeCell ref="B12:C12"/>
    <mergeCell ref="B11:C11"/>
    <mergeCell ref="B10:C10"/>
  </mergeCells>
  <phoneticPr fontId="1"/>
  <dataValidations count="2">
    <dataValidation type="decimal" allowBlank="1" showInputMessage="1" showErrorMessage="1" sqref="H9:H23" xr:uid="{00000000-0002-0000-0100-000002000000}">
      <formula1>0</formula1>
      <formula2>100</formula2>
    </dataValidation>
    <dataValidation type="list" allowBlank="1" showInputMessage="1" showErrorMessage="1" sqref="I4:I5" xr:uid="{00000000-0002-0000-0100-000000000000}">
      <formula1>$B$42:$B$71</formula1>
    </dataValidation>
  </dataValidations>
  <printOptions horizontalCentered="1"/>
  <pageMargins left="0.55118110236220474" right="0.31496062992125984" top="0.74803149606299213" bottom="0.35433070866141736" header="0.51181102362204722" footer="0.31496062992125984"/>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view="pageBreakPreview" zoomScale="90" zoomScaleNormal="100" zoomScaleSheetLayoutView="90" workbookViewId="0">
      <selection activeCell="F9" sqref="F9"/>
    </sheetView>
  </sheetViews>
  <sheetFormatPr defaultRowHeight="18"/>
  <cols>
    <col min="1" max="1" width="8.59765625" bestFit="1" customWidth="1"/>
    <col min="2" max="2" width="22" customWidth="1"/>
    <col min="3" max="5" width="14.09765625" customWidth="1"/>
    <col min="6" max="6" width="13.09765625" customWidth="1"/>
    <col min="7" max="7" width="16.8984375" customWidth="1"/>
    <col min="8" max="8" width="16.3984375" customWidth="1"/>
    <col min="9" max="10" width="16.59765625" style="35" customWidth="1"/>
    <col min="11" max="11" width="17.69921875" style="35" customWidth="1"/>
    <col min="12" max="12" width="10.69921875" customWidth="1"/>
  </cols>
  <sheetData>
    <row r="1" spans="1:12" ht="27" customHeight="1">
      <c r="A1" s="55" t="s">
        <v>122</v>
      </c>
    </row>
    <row r="2" spans="1:12" ht="26.4">
      <c r="A2" s="234" t="s">
        <v>49</v>
      </c>
      <c r="B2" s="234"/>
      <c r="C2" s="234"/>
      <c r="D2" s="234"/>
      <c r="E2" s="234"/>
      <c r="F2" s="234"/>
      <c r="G2" s="234"/>
      <c r="H2" s="234"/>
      <c r="I2" s="234"/>
      <c r="J2" s="234"/>
      <c r="K2" s="234"/>
    </row>
    <row r="3" spans="1:12" ht="27" thickBot="1">
      <c r="A3" s="51" t="s">
        <v>75</v>
      </c>
      <c r="B3" s="31"/>
      <c r="C3" s="31"/>
      <c r="D3" s="31"/>
      <c r="E3" s="31"/>
      <c r="F3" s="31"/>
      <c r="G3" s="31"/>
      <c r="H3" s="31"/>
      <c r="I3" s="31"/>
      <c r="J3" s="31"/>
      <c r="K3" s="31"/>
    </row>
    <row r="4" spans="1:12" ht="31.95" customHeight="1" thickBot="1">
      <c r="A4" s="223" t="s">
        <v>0</v>
      </c>
      <c r="B4" s="224"/>
      <c r="C4" s="216"/>
      <c r="D4" s="217"/>
      <c r="E4" s="217"/>
      <c r="F4" s="217"/>
      <c r="G4" s="217"/>
      <c r="H4" s="217"/>
      <c r="I4" s="217"/>
      <c r="J4" s="217"/>
      <c r="K4" s="217"/>
      <c r="L4" s="218"/>
    </row>
    <row r="5" spans="1:12" ht="33.450000000000003" customHeight="1">
      <c r="A5" s="240" t="s">
        <v>108</v>
      </c>
      <c r="B5" s="241"/>
      <c r="C5" s="242"/>
      <c r="D5" s="242"/>
      <c r="E5" s="242"/>
      <c r="F5" s="242"/>
      <c r="G5" s="242"/>
      <c r="H5" s="242"/>
      <c r="I5" s="242"/>
      <c r="J5" s="242"/>
      <c r="K5" s="238" t="s">
        <v>71</v>
      </c>
      <c r="L5" s="214" t="s">
        <v>72</v>
      </c>
    </row>
    <row r="6" spans="1:12" ht="25.2" customHeight="1">
      <c r="A6" s="235" t="s">
        <v>88</v>
      </c>
      <c r="B6" s="236"/>
      <c r="C6" s="237" t="s">
        <v>114</v>
      </c>
      <c r="D6" s="243" t="s">
        <v>68</v>
      </c>
      <c r="E6" s="244"/>
      <c r="F6" s="244"/>
      <c r="G6" s="243" t="s">
        <v>74</v>
      </c>
      <c r="H6" s="245"/>
      <c r="I6" s="244" t="s">
        <v>70</v>
      </c>
      <c r="J6" s="244"/>
      <c r="K6" s="239"/>
      <c r="L6" s="215"/>
    </row>
    <row r="7" spans="1:12" ht="59.25" customHeight="1">
      <c r="A7" s="65" t="s">
        <v>8</v>
      </c>
      <c r="B7" s="66" t="s">
        <v>45</v>
      </c>
      <c r="C7" s="237"/>
      <c r="D7" s="67" t="s">
        <v>79</v>
      </c>
      <c r="E7" s="67" t="s">
        <v>80</v>
      </c>
      <c r="F7" s="68" t="s">
        <v>81</v>
      </c>
      <c r="G7" s="69" t="s">
        <v>82</v>
      </c>
      <c r="H7" s="69" t="s">
        <v>130</v>
      </c>
      <c r="I7" s="72" t="s">
        <v>89</v>
      </c>
      <c r="J7" s="101" t="s">
        <v>90</v>
      </c>
      <c r="K7" s="239"/>
      <c r="L7" s="215"/>
    </row>
    <row r="8" spans="1:12" ht="34.950000000000003" customHeight="1">
      <c r="A8" s="65" t="s">
        <v>51</v>
      </c>
      <c r="B8" s="60" t="s">
        <v>69</v>
      </c>
      <c r="C8" s="70" t="s">
        <v>50</v>
      </c>
      <c r="D8" s="71">
        <v>100</v>
      </c>
      <c r="E8" s="71">
        <v>150</v>
      </c>
      <c r="F8" s="71"/>
      <c r="G8" s="118">
        <f>E8-D8</f>
        <v>50</v>
      </c>
      <c r="H8" s="118">
        <f>IF(F8="",0,(F8-E8))</f>
        <v>0</v>
      </c>
      <c r="I8" s="119">
        <f>G8*750</f>
        <v>37500</v>
      </c>
      <c r="J8" s="120">
        <f>H8*750</f>
        <v>0</v>
      </c>
      <c r="K8" s="121">
        <f>I8+J8</f>
        <v>37500</v>
      </c>
      <c r="L8" s="102" t="s">
        <v>73</v>
      </c>
    </row>
    <row r="9" spans="1:12" ht="34.950000000000003" customHeight="1">
      <c r="A9" s="56">
        <v>1</v>
      </c>
      <c r="B9" s="106"/>
      <c r="C9" s="106"/>
      <c r="D9" s="106"/>
      <c r="E9" s="106"/>
      <c r="F9" s="106"/>
      <c r="G9" s="118">
        <f t="shared" ref="G9:G38" si="0">E9-D9</f>
        <v>0</v>
      </c>
      <c r="H9" s="118">
        <f>IF(F9="",0,(F9-E9))</f>
        <v>0</v>
      </c>
      <c r="I9" s="119">
        <f t="shared" ref="I9:I38" si="1">G9*750</f>
        <v>0</v>
      </c>
      <c r="J9" s="120">
        <f t="shared" ref="J9:J38" si="2">H9*750</f>
        <v>0</v>
      </c>
      <c r="K9" s="121">
        <f t="shared" ref="K9:K38" si="3">I9+J9</f>
        <v>0</v>
      </c>
      <c r="L9" s="103"/>
    </row>
    <row r="10" spans="1:12" ht="34.950000000000003" customHeight="1">
      <c r="A10" s="56">
        <v>2</v>
      </c>
      <c r="B10" s="106"/>
      <c r="C10" s="106"/>
      <c r="D10" s="106"/>
      <c r="E10" s="106"/>
      <c r="F10" s="106"/>
      <c r="G10" s="118">
        <f>E10-D10</f>
        <v>0</v>
      </c>
      <c r="H10" s="118">
        <f t="shared" ref="H10:H38" si="4">IF(F10="",0,(F10-E10))</f>
        <v>0</v>
      </c>
      <c r="I10" s="119">
        <f t="shared" si="1"/>
        <v>0</v>
      </c>
      <c r="J10" s="120">
        <f t="shared" si="2"/>
        <v>0</v>
      </c>
      <c r="K10" s="121">
        <f t="shared" si="3"/>
        <v>0</v>
      </c>
      <c r="L10" s="103"/>
    </row>
    <row r="11" spans="1:12" ht="34.950000000000003" customHeight="1">
      <c r="A11" s="56">
        <v>3</v>
      </c>
      <c r="B11" s="106"/>
      <c r="C11" s="106"/>
      <c r="D11" s="106"/>
      <c r="E11" s="106"/>
      <c r="F11" s="106"/>
      <c r="G11" s="118">
        <f t="shared" si="0"/>
        <v>0</v>
      </c>
      <c r="H11" s="118">
        <f t="shared" si="4"/>
        <v>0</v>
      </c>
      <c r="I11" s="119">
        <f t="shared" si="1"/>
        <v>0</v>
      </c>
      <c r="J11" s="120">
        <f t="shared" si="2"/>
        <v>0</v>
      </c>
      <c r="K11" s="121">
        <f t="shared" si="3"/>
        <v>0</v>
      </c>
      <c r="L11" s="103"/>
    </row>
    <row r="12" spans="1:12" ht="34.950000000000003" customHeight="1">
      <c r="A12" s="56">
        <v>4</v>
      </c>
      <c r="B12" s="106"/>
      <c r="C12" s="106"/>
      <c r="D12" s="106"/>
      <c r="E12" s="106"/>
      <c r="F12" s="106"/>
      <c r="G12" s="118">
        <f t="shared" si="0"/>
        <v>0</v>
      </c>
      <c r="H12" s="118">
        <f t="shared" si="4"/>
        <v>0</v>
      </c>
      <c r="I12" s="119">
        <f t="shared" si="1"/>
        <v>0</v>
      </c>
      <c r="J12" s="120">
        <f t="shared" si="2"/>
        <v>0</v>
      </c>
      <c r="K12" s="121">
        <f t="shared" si="3"/>
        <v>0</v>
      </c>
      <c r="L12" s="103"/>
    </row>
    <row r="13" spans="1:12" ht="34.950000000000003" customHeight="1">
      <c r="A13" s="56">
        <v>5</v>
      </c>
      <c r="B13" s="106"/>
      <c r="C13" s="106"/>
      <c r="D13" s="106"/>
      <c r="E13" s="106"/>
      <c r="F13" s="106"/>
      <c r="G13" s="118">
        <f t="shared" si="0"/>
        <v>0</v>
      </c>
      <c r="H13" s="118">
        <f t="shared" si="4"/>
        <v>0</v>
      </c>
      <c r="I13" s="119">
        <f t="shared" si="1"/>
        <v>0</v>
      </c>
      <c r="J13" s="120">
        <f t="shared" si="2"/>
        <v>0</v>
      </c>
      <c r="K13" s="121">
        <f t="shared" si="3"/>
        <v>0</v>
      </c>
      <c r="L13" s="103"/>
    </row>
    <row r="14" spans="1:12" ht="34.950000000000003" customHeight="1">
      <c r="A14" s="56">
        <v>6</v>
      </c>
      <c r="B14" s="106"/>
      <c r="C14" s="106"/>
      <c r="D14" s="106"/>
      <c r="E14" s="106"/>
      <c r="F14" s="106"/>
      <c r="G14" s="118">
        <f t="shared" si="0"/>
        <v>0</v>
      </c>
      <c r="H14" s="118">
        <f t="shared" si="4"/>
        <v>0</v>
      </c>
      <c r="I14" s="119">
        <f t="shared" si="1"/>
        <v>0</v>
      </c>
      <c r="J14" s="120">
        <f t="shared" si="2"/>
        <v>0</v>
      </c>
      <c r="K14" s="121">
        <f t="shared" si="3"/>
        <v>0</v>
      </c>
      <c r="L14" s="103"/>
    </row>
    <row r="15" spans="1:12" ht="34.950000000000003" customHeight="1">
      <c r="A15" s="56">
        <v>7</v>
      </c>
      <c r="B15" s="106"/>
      <c r="C15" s="106"/>
      <c r="D15" s="106"/>
      <c r="E15" s="106"/>
      <c r="F15" s="106"/>
      <c r="G15" s="118">
        <f t="shared" si="0"/>
        <v>0</v>
      </c>
      <c r="H15" s="118">
        <f t="shared" si="4"/>
        <v>0</v>
      </c>
      <c r="I15" s="119">
        <f t="shared" si="1"/>
        <v>0</v>
      </c>
      <c r="J15" s="120">
        <f t="shared" si="2"/>
        <v>0</v>
      </c>
      <c r="K15" s="121">
        <f t="shared" si="3"/>
        <v>0</v>
      </c>
      <c r="L15" s="103"/>
    </row>
    <row r="16" spans="1:12" ht="34.950000000000003" customHeight="1">
      <c r="A16" s="56">
        <v>8</v>
      </c>
      <c r="B16" s="106"/>
      <c r="C16" s="106"/>
      <c r="D16" s="106"/>
      <c r="E16" s="106"/>
      <c r="F16" s="106"/>
      <c r="G16" s="118">
        <f t="shared" si="0"/>
        <v>0</v>
      </c>
      <c r="H16" s="118">
        <f t="shared" si="4"/>
        <v>0</v>
      </c>
      <c r="I16" s="119">
        <f t="shared" si="1"/>
        <v>0</v>
      </c>
      <c r="J16" s="120">
        <f t="shared" si="2"/>
        <v>0</v>
      </c>
      <c r="K16" s="121">
        <f t="shared" si="3"/>
        <v>0</v>
      </c>
      <c r="L16" s="103"/>
    </row>
    <row r="17" spans="1:12" ht="34.950000000000003" customHeight="1">
      <c r="A17" s="56">
        <v>9</v>
      </c>
      <c r="B17" s="106"/>
      <c r="C17" s="106"/>
      <c r="D17" s="106"/>
      <c r="E17" s="106"/>
      <c r="F17" s="106"/>
      <c r="G17" s="118">
        <f t="shared" si="0"/>
        <v>0</v>
      </c>
      <c r="H17" s="118">
        <f t="shared" si="4"/>
        <v>0</v>
      </c>
      <c r="I17" s="119">
        <f t="shared" si="1"/>
        <v>0</v>
      </c>
      <c r="J17" s="120">
        <f t="shared" si="2"/>
        <v>0</v>
      </c>
      <c r="K17" s="121">
        <f t="shared" si="3"/>
        <v>0</v>
      </c>
      <c r="L17" s="103"/>
    </row>
    <row r="18" spans="1:12" ht="34.950000000000003" customHeight="1">
      <c r="A18" s="56">
        <v>10</v>
      </c>
      <c r="B18" s="106"/>
      <c r="C18" s="106"/>
      <c r="D18" s="106"/>
      <c r="E18" s="106"/>
      <c r="F18" s="106"/>
      <c r="G18" s="118">
        <f t="shared" si="0"/>
        <v>0</v>
      </c>
      <c r="H18" s="118">
        <f t="shared" si="4"/>
        <v>0</v>
      </c>
      <c r="I18" s="119">
        <f t="shared" si="1"/>
        <v>0</v>
      </c>
      <c r="J18" s="120">
        <f t="shared" si="2"/>
        <v>0</v>
      </c>
      <c r="K18" s="121">
        <f t="shared" si="3"/>
        <v>0</v>
      </c>
      <c r="L18" s="103"/>
    </row>
    <row r="19" spans="1:12" ht="34.950000000000003" customHeight="1">
      <c r="A19" s="56">
        <v>11</v>
      </c>
      <c r="B19" s="106"/>
      <c r="C19" s="106"/>
      <c r="D19" s="106"/>
      <c r="E19" s="106"/>
      <c r="F19" s="106"/>
      <c r="G19" s="118">
        <f t="shared" si="0"/>
        <v>0</v>
      </c>
      <c r="H19" s="118">
        <f t="shared" si="4"/>
        <v>0</v>
      </c>
      <c r="I19" s="119">
        <f t="shared" si="1"/>
        <v>0</v>
      </c>
      <c r="J19" s="120">
        <f t="shared" si="2"/>
        <v>0</v>
      </c>
      <c r="K19" s="121">
        <f t="shared" si="3"/>
        <v>0</v>
      </c>
      <c r="L19" s="103"/>
    </row>
    <row r="20" spans="1:12" ht="34.950000000000003" customHeight="1">
      <c r="A20" s="56">
        <v>12</v>
      </c>
      <c r="B20" s="106"/>
      <c r="C20" s="106"/>
      <c r="D20" s="106"/>
      <c r="E20" s="106"/>
      <c r="F20" s="106"/>
      <c r="G20" s="118">
        <f t="shared" si="0"/>
        <v>0</v>
      </c>
      <c r="H20" s="118">
        <f t="shared" si="4"/>
        <v>0</v>
      </c>
      <c r="I20" s="119">
        <f t="shared" si="1"/>
        <v>0</v>
      </c>
      <c r="J20" s="120">
        <f t="shared" si="2"/>
        <v>0</v>
      </c>
      <c r="K20" s="121">
        <f t="shared" si="3"/>
        <v>0</v>
      </c>
      <c r="L20" s="103"/>
    </row>
    <row r="21" spans="1:12" ht="34.950000000000003" customHeight="1">
      <c r="A21" s="56">
        <v>13</v>
      </c>
      <c r="B21" s="106"/>
      <c r="C21" s="106"/>
      <c r="D21" s="106"/>
      <c r="E21" s="106"/>
      <c r="F21" s="106"/>
      <c r="G21" s="118">
        <f t="shared" si="0"/>
        <v>0</v>
      </c>
      <c r="H21" s="118">
        <f t="shared" si="4"/>
        <v>0</v>
      </c>
      <c r="I21" s="119">
        <f t="shared" si="1"/>
        <v>0</v>
      </c>
      <c r="J21" s="120">
        <f t="shared" si="2"/>
        <v>0</v>
      </c>
      <c r="K21" s="121">
        <f t="shared" si="3"/>
        <v>0</v>
      </c>
      <c r="L21" s="103"/>
    </row>
    <row r="22" spans="1:12" ht="34.950000000000003" customHeight="1">
      <c r="A22" s="56">
        <v>14</v>
      </c>
      <c r="B22" s="106"/>
      <c r="C22" s="106"/>
      <c r="D22" s="106"/>
      <c r="E22" s="106"/>
      <c r="F22" s="106"/>
      <c r="G22" s="118">
        <f t="shared" si="0"/>
        <v>0</v>
      </c>
      <c r="H22" s="118">
        <f t="shared" si="4"/>
        <v>0</v>
      </c>
      <c r="I22" s="119">
        <f t="shared" si="1"/>
        <v>0</v>
      </c>
      <c r="J22" s="120">
        <f t="shared" si="2"/>
        <v>0</v>
      </c>
      <c r="K22" s="121">
        <f t="shared" si="3"/>
        <v>0</v>
      </c>
      <c r="L22" s="103"/>
    </row>
    <row r="23" spans="1:12" ht="34.950000000000003" customHeight="1">
      <c r="A23" s="56">
        <v>15</v>
      </c>
      <c r="B23" s="106"/>
      <c r="C23" s="106"/>
      <c r="D23" s="106"/>
      <c r="E23" s="106"/>
      <c r="F23" s="106"/>
      <c r="G23" s="118">
        <f t="shared" si="0"/>
        <v>0</v>
      </c>
      <c r="H23" s="118">
        <f t="shared" si="4"/>
        <v>0</v>
      </c>
      <c r="I23" s="119">
        <f t="shared" si="1"/>
        <v>0</v>
      </c>
      <c r="J23" s="120">
        <f t="shared" si="2"/>
        <v>0</v>
      </c>
      <c r="K23" s="121">
        <f t="shared" si="3"/>
        <v>0</v>
      </c>
      <c r="L23" s="103"/>
    </row>
    <row r="24" spans="1:12" ht="34.950000000000003" customHeight="1">
      <c r="A24" s="56">
        <v>16</v>
      </c>
      <c r="B24" s="106"/>
      <c r="C24" s="106"/>
      <c r="D24" s="106"/>
      <c r="E24" s="106"/>
      <c r="F24" s="106"/>
      <c r="G24" s="118">
        <f t="shared" si="0"/>
        <v>0</v>
      </c>
      <c r="H24" s="118">
        <f t="shared" si="4"/>
        <v>0</v>
      </c>
      <c r="I24" s="119">
        <f t="shared" si="1"/>
        <v>0</v>
      </c>
      <c r="J24" s="120">
        <f t="shared" si="2"/>
        <v>0</v>
      </c>
      <c r="K24" s="121">
        <f t="shared" si="3"/>
        <v>0</v>
      </c>
      <c r="L24" s="103"/>
    </row>
    <row r="25" spans="1:12" ht="34.950000000000003" customHeight="1">
      <c r="A25" s="56">
        <v>17</v>
      </c>
      <c r="B25" s="106"/>
      <c r="C25" s="106"/>
      <c r="D25" s="106"/>
      <c r="E25" s="106"/>
      <c r="F25" s="106"/>
      <c r="G25" s="118">
        <f t="shared" si="0"/>
        <v>0</v>
      </c>
      <c r="H25" s="118">
        <f t="shared" si="4"/>
        <v>0</v>
      </c>
      <c r="I25" s="119">
        <f t="shared" si="1"/>
        <v>0</v>
      </c>
      <c r="J25" s="120">
        <f t="shared" si="2"/>
        <v>0</v>
      </c>
      <c r="K25" s="121">
        <f t="shared" si="3"/>
        <v>0</v>
      </c>
      <c r="L25" s="103"/>
    </row>
    <row r="26" spans="1:12" ht="34.950000000000003" customHeight="1">
      <c r="A26" s="56">
        <v>18</v>
      </c>
      <c r="B26" s="106"/>
      <c r="C26" s="106"/>
      <c r="D26" s="106"/>
      <c r="E26" s="106"/>
      <c r="F26" s="106"/>
      <c r="G26" s="118">
        <f t="shared" si="0"/>
        <v>0</v>
      </c>
      <c r="H26" s="118">
        <f t="shared" si="4"/>
        <v>0</v>
      </c>
      <c r="I26" s="119">
        <f t="shared" si="1"/>
        <v>0</v>
      </c>
      <c r="J26" s="120">
        <f t="shared" si="2"/>
        <v>0</v>
      </c>
      <c r="K26" s="121">
        <f t="shared" si="3"/>
        <v>0</v>
      </c>
      <c r="L26" s="103"/>
    </row>
    <row r="27" spans="1:12" ht="34.950000000000003" customHeight="1">
      <c r="A27" s="56">
        <v>19</v>
      </c>
      <c r="B27" s="106"/>
      <c r="C27" s="106"/>
      <c r="D27" s="106"/>
      <c r="E27" s="106"/>
      <c r="F27" s="106"/>
      <c r="G27" s="118">
        <f t="shared" si="0"/>
        <v>0</v>
      </c>
      <c r="H27" s="118">
        <f t="shared" si="4"/>
        <v>0</v>
      </c>
      <c r="I27" s="119">
        <f t="shared" si="1"/>
        <v>0</v>
      </c>
      <c r="J27" s="120">
        <f t="shared" si="2"/>
        <v>0</v>
      </c>
      <c r="K27" s="121">
        <f t="shared" si="3"/>
        <v>0</v>
      </c>
      <c r="L27" s="103"/>
    </row>
    <row r="28" spans="1:12" ht="34.950000000000003" customHeight="1">
      <c r="A28" s="56">
        <v>20</v>
      </c>
      <c r="B28" s="106"/>
      <c r="C28" s="106"/>
      <c r="D28" s="106"/>
      <c r="E28" s="106"/>
      <c r="F28" s="106"/>
      <c r="G28" s="118">
        <f t="shared" si="0"/>
        <v>0</v>
      </c>
      <c r="H28" s="118">
        <f t="shared" si="4"/>
        <v>0</v>
      </c>
      <c r="I28" s="119">
        <f t="shared" si="1"/>
        <v>0</v>
      </c>
      <c r="J28" s="120">
        <f t="shared" si="2"/>
        <v>0</v>
      </c>
      <c r="K28" s="121">
        <f t="shared" si="3"/>
        <v>0</v>
      </c>
      <c r="L28" s="103"/>
    </row>
    <row r="29" spans="1:12" ht="34.950000000000003" customHeight="1">
      <c r="A29" s="56">
        <v>21</v>
      </c>
      <c r="B29" s="106"/>
      <c r="C29" s="106"/>
      <c r="D29" s="106"/>
      <c r="E29" s="106"/>
      <c r="F29" s="106"/>
      <c r="G29" s="118">
        <f t="shared" si="0"/>
        <v>0</v>
      </c>
      <c r="H29" s="118">
        <f t="shared" si="4"/>
        <v>0</v>
      </c>
      <c r="I29" s="119">
        <f t="shared" si="1"/>
        <v>0</v>
      </c>
      <c r="J29" s="120">
        <f t="shared" si="2"/>
        <v>0</v>
      </c>
      <c r="K29" s="121">
        <f t="shared" si="3"/>
        <v>0</v>
      </c>
      <c r="L29" s="103"/>
    </row>
    <row r="30" spans="1:12" ht="34.950000000000003" customHeight="1">
      <c r="A30" s="56">
        <v>22</v>
      </c>
      <c r="B30" s="106"/>
      <c r="C30" s="106"/>
      <c r="D30" s="106"/>
      <c r="E30" s="106"/>
      <c r="F30" s="106"/>
      <c r="G30" s="118">
        <f t="shared" si="0"/>
        <v>0</v>
      </c>
      <c r="H30" s="118">
        <f t="shared" si="4"/>
        <v>0</v>
      </c>
      <c r="I30" s="119">
        <f t="shared" si="1"/>
        <v>0</v>
      </c>
      <c r="J30" s="120">
        <f t="shared" si="2"/>
        <v>0</v>
      </c>
      <c r="K30" s="121">
        <f t="shared" si="3"/>
        <v>0</v>
      </c>
      <c r="L30" s="103"/>
    </row>
    <row r="31" spans="1:12" ht="34.950000000000003" customHeight="1">
      <c r="A31" s="56">
        <v>23</v>
      </c>
      <c r="B31" s="106"/>
      <c r="C31" s="106"/>
      <c r="D31" s="106"/>
      <c r="E31" s="106"/>
      <c r="F31" s="106"/>
      <c r="G31" s="118">
        <f t="shared" si="0"/>
        <v>0</v>
      </c>
      <c r="H31" s="118">
        <f t="shared" si="4"/>
        <v>0</v>
      </c>
      <c r="I31" s="119">
        <f t="shared" si="1"/>
        <v>0</v>
      </c>
      <c r="J31" s="120">
        <f t="shared" si="2"/>
        <v>0</v>
      </c>
      <c r="K31" s="121">
        <f t="shared" si="3"/>
        <v>0</v>
      </c>
      <c r="L31" s="103"/>
    </row>
    <row r="32" spans="1:12" ht="34.950000000000003" customHeight="1">
      <c r="A32" s="56">
        <v>24</v>
      </c>
      <c r="B32" s="106"/>
      <c r="C32" s="106"/>
      <c r="D32" s="106"/>
      <c r="E32" s="106"/>
      <c r="F32" s="106"/>
      <c r="G32" s="118">
        <f t="shared" si="0"/>
        <v>0</v>
      </c>
      <c r="H32" s="118">
        <f t="shared" si="4"/>
        <v>0</v>
      </c>
      <c r="I32" s="119">
        <f t="shared" si="1"/>
        <v>0</v>
      </c>
      <c r="J32" s="120">
        <f t="shared" si="2"/>
        <v>0</v>
      </c>
      <c r="K32" s="121">
        <f t="shared" si="3"/>
        <v>0</v>
      </c>
      <c r="L32" s="103"/>
    </row>
    <row r="33" spans="1:12" ht="34.950000000000003" customHeight="1">
      <c r="A33" s="56">
        <v>25</v>
      </c>
      <c r="B33" s="106"/>
      <c r="C33" s="106"/>
      <c r="D33" s="106"/>
      <c r="E33" s="106"/>
      <c r="F33" s="106"/>
      <c r="G33" s="118">
        <f t="shared" si="0"/>
        <v>0</v>
      </c>
      <c r="H33" s="118">
        <f t="shared" si="4"/>
        <v>0</v>
      </c>
      <c r="I33" s="119">
        <f t="shared" si="1"/>
        <v>0</v>
      </c>
      <c r="J33" s="120">
        <f t="shared" si="2"/>
        <v>0</v>
      </c>
      <c r="K33" s="121">
        <f t="shared" si="3"/>
        <v>0</v>
      </c>
      <c r="L33" s="103"/>
    </row>
    <row r="34" spans="1:12" ht="34.950000000000003" customHeight="1">
      <c r="A34" s="56">
        <v>26</v>
      </c>
      <c r="B34" s="106"/>
      <c r="C34" s="106"/>
      <c r="D34" s="106"/>
      <c r="E34" s="106"/>
      <c r="F34" s="106"/>
      <c r="G34" s="118">
        <f t="shared" si="0"/>
        <v>0</v>
      </c>
      <c r="H34" s="118">
        <f t="shared" si="4"/>
        <v>0</v>
      </c>
      <c r="I34" s="119">
        <f t="shared" si="1"/>
        <v>0</v>
      </c>
      <c r="J34" s="120">
        <f t="shared" si="2"/>
        <v>0</v>
      </c>
      <c r="K34" s="121">
        <f t="shared" si="3"/>
        <v>0</v>
      </c>
      <c r="L34" s="103"/>
    </row>
    <row r="35" spans="1:12" ht="34.950000000000003" customHeight="1">
      <c r="A35" s="56">
        <v>27</v>
      </c>
      <c r="B35" s="106"/>
      <c r="C35" s="106"/>
      <c r="D35" s="106"/>
      <c r="E35" s="106"/>
      <c r="F35" s="106"/>
      <c r="G35" s="118">
        <f t="shared" si="0"/>
        <v>0</v>
      </c>
      <c r="H35" s="118">
        <f t="shared" si="4"/>
        <v>0</v>
      </c>
      <c r="I35" s="119">
        <f t="shared" si="1"/>
        <v>0</v>
      </c>
      <c r="J35" s="120">
        <f t="shared" si="2"/>
        <v>0</v>
      </c>
      <c r="K35" s="121">
        <f t="shared" si="3"/>
        <v>0</v>
      </c>
      <c r="L35" s="103"/>
    </row>
    <row r="36" spans="1:12" ht="34.950000000000003" customHeight="1">
      <c r="A36" s="56">
        <v>28</v>
      </c>
      <c r="B36" s="106"/>
      <c r="C36" s="106"/>
      <c r="D36" s="106"/>
      <c r="E36" s="106"/>
      <c r="F36" s="106"/>
      <c r="G36" s="118">
        <f t="shared" si="0"/>
        <v>0</v>
      </c>
      <c r="H36" s="118">
        <f t="shared" si="4"/>
        <v>0</v>
      </c>
      <c r="I36" s="119">
        <f t="shared" si="1"/>
        <v>0</v>
      </c>
      <c r="J36" s="120">
        <f t="shared" si="2"/>
        <v>0</v>
      </c>
      <c r="K36" s="121">
        <f t="shared" si="3"/>
        <v>0</v>
      </c>
      <c r="L36" s="103"/>
    </row>
    <row r="37" spans="1:12" ht="34.950000000000003" customHeight="1">
      <c r="A37" s="56">
        <v>29</v>
      </c>
      <c r="B37" s="106"/>
      <c r="C37" s="106"/>
      <c r="D37" s="106"/>
      <c r="E37" s="106"/>
      <c r="F37" s="106"/>
      <c r="G37" s="118">
        <f t="shared" si="0"/>
        <v>0</v>
      </c>
      <c r="H37" s="118">
        <f t="shared" si="4"/>
        <v>0</v>
      </c>
      <c r="I37" s="119">
        <f t="shared" si="1"/>
        <v>0</v>
      </c>
      <c r="J37" s="120">
        <f t="shared" si="2"/>
        <v>0</v>
      </c>
      <c r="K37" s="121">
        <f t="shared" si="3"/>
        <v>0</v>
      </c>
      <c r="L37" s="103"/>
    </row>
    <row r="38" spans="1:12" ht="34.950000000000003" customHeight="1">
      <c r="A38" s="56">
        <v>30</v>
      </c>
      <c r="B38" s="106"/>
      <c r="C38" s="106"/>
      <c r="D38" s="106"/>
      <c r="E38" s="106"/>
      <c r="F38" s="106"/>
      <c r="G38" s="118">
        <f t="shared" si="0"/>
        <v>0</v>
      </c>
      <c r="H38" s="118">
        <f t="shared" si="4"/>
        <v>0</v>
      </c>
      <c r="I38" s="119">
        <f t="shared" si="1"/>
        <v>0</v>
      </c>
      <c r="J38" s="120">
        <f t="shared" si="2"/>
        <v>0</v>
      </c>
      <c r="K38" s="122">
        <f t="shared" si="3"/>
        <v>0</v>
      </c>
      <c r="L38" s="103"/>
    </row>
    <row r="39" spans="1:12" ht="34.950000000000003" customHeight="1" thickBot="1">
      <c r="A39" s="225" t="s">
        <v>4</v>
      </c>
      <c r="B39" s="226"/>
      <c r="C39" s="226"/>
      <c r="D39" s="124"/>
      <c r="E39" s="124"/>
      <c r="F39" s="124"/>
      <c r="G39" s="124"/>
      <c r="H39" s="124"/>
      <c r="I39" s="125"/>
      <c r="J39" s="126"/>
      <c r="K39" s="123">
        <f>SUM(K9:K38)</f>
        <v>0</v>
      </c>
      <c r="L39" s="127"/>
    </row>
    <row r="40" spans="1:12" ht="15.6" customHeight="1">
      <c r="A40" s="52" t="s">
        <v>37</v>
      </c>
      <c r="B40" s="53" t="s">
        <v>47</v>
      </c>
      <c r="C40" s="23"/>
      <c r="D40" s="23"/>
      <c r="E40" s="23"/>
      <c r="F40" s="23"/>
      <c r="G40" s="23"/>
      <c r="H40" s="23"/>
      <c r="I40" s="34"/>
      <c r="K40" s="35">
        <v>1</v>
      </c>
    </row>
    <row r="41" spans="1:12" ht="15.6" customHeight="1">
      <c r="A41" s="52" t="s">
        <v>38</v>
      </c>
      <c r="B41" s="54" t="s">
        <v>46</v>
      </c>
      <c r="C41" s="23"/>
      <c r="D41" s="23"/>
      <c r="E41" s="23"/>
      <c r="F41" s="23"/>
      <c r="G41" s="23"/>
      <c r="H41" s="23"/>
      <c r="I41" s="34"/>
    </row>
    <row r="42" spans="1:12" ht="15.6" customHeight="1">
      <c r="A42" s="52" t="s">
        <v>76</v>
      </c>
      <c r="B42" s="54" t="s">
        <v>128</v>
      </c>
      <c r="C42" s="23"/>
      <c r="D42" s="23"/>
      <c r="E42" s="23"/>
      <c r="F42" s="23"/>
      <c r="G42" s="23"/>
      <c r="H42" s="23"/>
      <c r="I42" s="34"/>
    </row>
    <row r="43" spans="1:12" ht="15.6" customHeight="1">
      <c r="A43" s="52" t="s">
        <v>41</v>
      </c>
      <c r="B43" s="54" t="s">
        <v>77</v>
      </c>
      <c r="C43" s="23"/>
      <c r="D43" s="23"/>
      <c r="E43" s="23"/>
      <c r="F43" s="23"/>
      <c r="G43" s="23"/>
      <c r="H43" s="23"/>
      <c r="I43" s="34"/>
    </row>
    <row r="44" spans="1:12" ht="15.6" customHeight="1">
      <c r="A44" s="52" t="s">
        <v>129</v>
      </c>
      <c r="B44" s="54" t="s">
        <v>140</v>
      </c>
      <c r="D44" s="23"/>
      <c r="E44" s="23"/>
      <c r="F44" s="23"/>
      <c r="G44" s="23"/>
      <c r="H44" s="23"/>
      <c r="I44" s="34"/>
    </row>
    <row r="45" spans="1:12" ht="18.75" customHeight="1">
      <c r="A45" s="52" t="s">
        <v>148</v>
      </c>
      <c r="B45" s="166" t="s">
        <v>149</v>
      </c>
      <c r="C45" s="39"/>
      <c r="D45" s="39"/>
      <c r="E45" s="40"/>
      <c r="F45" s="40"/>
      <c r="G45" s="40"/>
      <c r="I45"/>
      <c r="J45"/>
      <c r="K45"/>
    </row>
    <row r="47" spans="1:12" ht="27" thickBot="1">
      <c r="A47" s="51" t="s">
        <v>78</v>
      </c>
    </row>
    <row r="48" spans="1:12" ht="30.45" customHeight="1" thickTop="1">
      <c r="A48" s="227" t="s">
        <v>83</v>
      </c>
      <c r="B48" s="228"/>
      <c r="C48" s="228"/>
      <c r="D48" s="228"/>
      <c r="E48" s="221" t="s">
        <v>91</v>
      </c>
      <c r="F48" s="219" t="s">
        <v>87</v>
      </c>
      <c r="G48" s="219"/>
      <c r="H48" s="220"/>
      <c r="J48" s="246" t="s">
        <v>93</v>
      </c>
      <c r="K48" s="247"/>
    </row>
    <row r="49" spans="1:11" ht="32.700000000000003" customHeight="1" thickBot="1">
      <c r="A49" s="229"/>
      <c r="B49" s="230"/>
      <c r="C49" s="230"/>
      <c r="D49" s="230"/>
      <c r="E49" s="222"/>
      <c r="F49" s="61" t="s">
        <v>84</v>
      </c>
      <c r="G49" s="62" t="s">
        <v>85</v>
      </c>
      <c r="H49" s="91" t="s">
        <v>86</v>
      </c>
      <c r="J49" s="248"/>
      <c r="K49" s="249"/>
    </row>
    <row r="50" spans="1:11" ht="30" customHeight="1" thickTop="1" thickBot="1">
      <c r="A50" s="112"/>
      <c r="B50" s="113"/>
      <c r="C50" s="113"/>
      <c r="D50" s="113"/>
      <c r="E50" s="254"/>
      <c r="F50" s="254"/>
      <c r="G50" s="252"/>
      <c r="H50" s="250"/>
      <c r="J50" s="99"/>
      <c r="K50" s="100">
        <f>K39+F52</f>
        <v>0</v>
      </c>
    </row>
    <row r="51" spans="1:11" ht="17.25" customHeight="1" thickTop="1" thickBot="1">
      <c r="A51" s="112"/>
      <c r="B51" s="113"/>
      <c r="C51" s="113"/>
      <c r="D51" s="113"/>
      <c r="E51" s="256"/>
      <c r="F51" s="255"/>
      <c r="G51" s="253"/>
      <c r="H51" s="251"/>
    </row>
    <row r="52" spans="1:11" ht="30" customHeight="1" thickTop="1" thickBot="1">
      <c r="A52" s="231" t="s">
        <v>92</v>
      </c>
      <c r="B52" s="232"/>
      <c r="C52" s="232"/>
      <c r="D52" s="233"/>
      <c r="E52" s="114"/>
      <c r="F52" s="115"/>
      <c r="G52" s="116"/>
      <c r="H52" s="117"/>
      <c r="J52"/>
      <c r="K52"/>
    </row>
    <row r="53" spans="1:11" ht="30" customHeight="1" thickTop="1">
      <c r="E53">
        <v>2</v>
      </c>
      <c r="F53" s="96"/>
      <c r="K53"/>
    </row>
  </sheetData>
  <mergeCells count="21">
    <mergeCell ref="A52:D52"/>
    <mergeCell ref="A2:K2"/>
    <mergeCell ref="A6:B6"/>
    <mergeCell ref="C6:C7"/>
    <mergeCell ref="K5:K7"/>
    <mergeCell ref="A5:J5"/>
    <mergeCell ref="D6:F6"/>
    <mergeCell ref="G6:H6"/>
    <mergeCell ref="I6:J6"/>
    <mergeCell ref="J48:K49"/>
    <mergeCell ref="H50:H51"/>
    <mergeCell ref="G50:G51"/>
    <mergeCell ref="F50:F51"/>
    <mergeCell ref="E50:E51"/>
    <mergeCell ref="L5:L7"/>
    <mergeCell ref="C4:L4"/>
    <mergeCell ref="F48:H48"/>
    <mergeCell ref="E48:E49"/>
    <mergeCell ref="A4:B4"/>
    <mergeCell ref="A39:C39"/>
    <mergeCell ref="A48:D49"/>
  </mergeCells>
  <phoneticPr fontId="1"/>
  <printOptions horizontalCentered="1"/>
  <pageMargins left="0.78740157480314965" right="0.70866141732283472" top="0.74803149606299213" bottom="0.35433070866141736" header="0.51181102362204722" footer="0.31496062992125984"/>
  <pageSetup paperSize="9" scale="4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F134F-8357-4A46-8840-2380ECA476D2}">
  <dimension ref="A1:M35"/>
  <sheetViews>
    <sheetView view="pageBreakPreview" zoomScale="110" zoomScaleNormal="100" zoomScaleSheetLayoutView="110" workbookViewId="0">
      <selection activeCell="J11" sqref="J11"/>
    </sheetView>
  </sheetViews>
  <sheetFormatPr defaultRowHeight="18"/>
  <cols>
    <col min="1" max="1" width="3.8984375" bestFit="1" customWidth="1"/>
    <col min="2" max="2" width="13" customWidth="1"/>
    <col min="3" max="3" width="4.8984375" customWidth="1"/>
    <col min="4" max="4" width="11.59765625" customWidth="1"/>
    <col min="5" max="12" width="10.59765625" customWidth="1"/>
    <col min="13" max="13" width="11.09765625" customWidth="1"/>
  </cols>
  <sheetData>
    <row r="1" spans="1:13">
      <c r="A1" t="s">
        <v>124</v>
      </c>
    </row>
    <row r="2" spans="1:13" ht="26.4">
      <c r="A2" s="170" t="s">
        <v>94</v>
      </c>
      <c r="B2" s="170"/>
      <c r="C2" s="170"/>
      <c r="D2" s="170"/>
      <c r="E2" s="170"/>
      <c r="F2" s="170"/>
      <c r="G2" s="170"/>
      <c r="H2" s="170"/>
      <c r="I2" s="170"/>
      <c r="J2" s="170"/>
      <c r="K2" s="170"/>
      <c r="L2" s="170"/>
    </row>
    <row r="3" spans="1:13" ht="7.2" customHeight="1">
      <c r="A3" s="24"/>
      <c r="B3" s="24"/>
      <c r="C3" s="24"/>
      <c r="D3" s="24"/>
      <c r="E3" s="24"/>
      <c r="F3" s="25"/>
      <c r="G3" s="25"/>
      <c r="H3" s="25"/>
      <c r="I3" s="25"/>
      <c r="J3" s="25"/>
      <c r="K3" s="25"/>
      <c r="L3" s="25"/>
    </row>
    <row r="4" spans="1:13" ht="24" customHeight="1" thickBot="1">
      <c r="A4" s="43" t="s">
        <v>60</v>
      </c>
      <c r="B4" s="19"/>
      <c r="C4" s="19"/>
      <c r="D4" s="19"/>
      <c r="E4" s="29" t="s">
        <v>7</v>
      </c>
      <c r="H4" s="26"/>
      <c r="I4" s="26"/>
      <c r="J4" s="49" t="s">
        <v>59</v>
      </c>
      <c r="K4" s="75"/>
      <c r="L4" s="76"/>
      <c r="M4" s="77"/>
    </row>
    <row r="5" spans="1:13" ht="32.4" customHeight="1" thickBot="1">
      <c r="A5" s="184" t="s">
        <v>48</v>
      </c>
      <c r="B5" s="185"/>
      <c r="C5" s="179"/>
      <c r="D5" s="179"/>
      <c r="E5" s="150" t="s">
        <v>135</v>
      </c>
      <c r="F5" s="266"/>
      <c r="G5" s="267"/>
      <c r="H5" s="267"/>
      <c r="I5" s="267"/>
      <c r="J5" s="267"/>
      <c r="K5" s="267"/>
      <c r="L5" s="267"/>
      <c r="M5" s="268"/>
    </row>
    <row r="6" spans="1:13" ht="18.600000000000001" thickBot="1">
      <c r="A6" s="263" t="s">
        <v>95</v>
      </c>
      <c r="B6" s="264"/>
      <c r="C6" s="264"/>
      <c r="D6" s="264"/>
      <c r="E6" s="264"/>
      <c r="F6" s="264"/>
      <c r="G6" s="264"/>
      <c r="H6" s="264"/>
      <c r="I6" s="264"/>
      <c r="J6" s="264"/>
      <c r="K6" s="264"/>
      <c r="L6" s="264"/>
      <c r="M6" s="265"/>
    </row>
    <row r="7" spans="1:13">
      <c r="A7" s="269" t="s">
        <v>55</v>
      </c>
      <c r="B7" s="270"/>
      <c r="C7" s="271"/>
      <c r="D7" s="278" t="s">
        <v>141</v>
      </c>
      <c r="E7" s="281" t="s">
        <v>39</v>
      </c>
      <c r="F7" s="171"/>
      <c r="G7" s="171"/>
      <c r="H7" s="171"/>
      <c r="I7" s="282"/>
      <c r="J7" s="261" t="s">
        <v>40</v>
      </c>
      <c r="K7" s="261"/>
      <c r="L7" s="261"/>
      <c r="M7" s="262"/>
    </row>
    <row r="8" spans="1:13">
      <c r="A8" s="272"/>
      <c r="B8" s="273"/>
      <c r="C8" s="274"/>
      <c r="D8" s="279"/>
      <c r="E8" s="36" t="s">
        <v>96</v>
      </c>
      <c r="F8" s="285" t="s">
        <v>97</v>
      </c>
      <c r="G8" s="286"/>
      <c r="H8" s="285" t="s">
        <v>98</v>
      </c>
      <c r="I8" s="286"/>
      <c r="J8" s="283" t="s">
        <v>53</v>
      </c>
      <c r="K8" s="283"/>
      <c r="L8" s="283" t="s">
        <v>54</v>
      </c>
      <c r="M8" s="284"/>
    </row>
    <row r="9" spans="1:13" ht="18.600000000000001" thickBot="1">
      <c r="A9" s="275"/>
      <c r="B9" s="276"/>
      <c r="C9" s="277"/>
      <c r="D9" s="280"/>
      <c r="E9" s="78" t="s">
        <v>43</v>
      </c>
      <c r="F9" s="79" t="s">
        <v>42</v>
      </c>
      <c r="G9" s="80" t="s">
        <v>43</v>
      </c>
      <c r="H9" s="80" t="s">
        <v>42</v>
      </c>
      <c r="I9" s="80" t="s">
        <v>43</v>
      </c>
      <c r="J9" s="81" t="s">
        <v>42</v>
      </c>
      <c r="K9" s="81" t="s">
        <v>43</v>
      </c>
      <c r="L9" s="81" t="s">
        <v>42</v>
      </c>
      <c r="M9" s="82" t="s">
        <v>43</v>
      </c>
    </row>
    <row r="10" spans="1:13" ht="15" customHeight="1">
      <c r="A10" s="2">
        <v>1</v>
      </c>
      <c r="B10" s="104"/>
      <c r="C10" s="105"/>
      <c r="D10" s="16"/>
      <c r="E10" s="137"/>
      <c r="F10" s="138"/>
      <c r="G10" s="138"/>
      <c r="H10" s="138"/>
      <c r="I10" s="138"/>
      <c r="J10" s="85">
        <f>IF((F10-E10)&gt;0,(F10-E10),0)</f>
        <v>0</v>
      </c>
      <c r="K10" s="85">
        <f>IF((G10-E10)&gt;0,(G10-E10),0)</f>
        <v>0</v>
      </c>
      <c r="L10" s="158">
        <f>IF(H10="",0,IF(H10&gt;F10,H10-MAX(E10,F10),0))</f>
        <v>0</v>
      </c>
      <c r="M10" s="167">
        <f>IF(I10="",0,IF(I10&gt;G10,I10-MAX(E10,G10),0))</f>
        <v>0</v>
      </c>
    </row>
    <row r="11" spans="1:13" ht="15" customHeight="1">
      <c r="A11" s="3">
        <v>2</v>
      </c>
      <c r="B11" s="192"/>
      <c r="C11" s="193"/>
      <c r="D11" s="13"/>
      <c r="E11" s="139"/>
      <c r="F11" s="140"/>
      <c r="G11" s="140"/>
      <c r="H11" s="140"/>
      <c r="I11" s="140"/>
      <c r="J11" s="157">
        <f>IF((F11-E11)&gt;0,(F11-E11),0)</f>
        <v>0</v>
      </c>
      <c r="K11" s="157">
        <f>IF((G11-E11)&gt;0,(G11-E11),0)</f>
        <v>0</v>
      </c>
      <c r="L11" s="158">
        <f>IF(H11="",0,IF(H11&gt;F11,H11-MAX(E11,F11),0))</f>
        <v>0</v>
      </c>
      <c r="M11" s="145">
        <f t="shared" ref="M11:M24" si="0">IF(I11="",0,IF(I11&gt;G11,I11-MAX(E11,G11),0))</f>
        <v>0</v>
      </c>
    </row>
    <row r="12" spans="1:13" ht="15" customHeight="1">
      <c r="A12" s="2">
        <v>3</v>
      </c>
      <c r="B12" s="192"/>
      <c r="C12" s="193"/>
      <c r="D12" s="16"/>
      <c r="E12" s="137"/>
      <c r="F12" s="138"/>
      <c r="G12" s="138"/>
      <c r="H12" s="140"/>
      <c r="I12" s="140"/>
      <c r="J12" s="157">
        <f>IF((F12-E12)&gt;0,(F12-E12),0)</f>
        <v>0</v>
      </c>
      <c r="K12" s="157">
        <f>IF((G12-E12)&gt;0,(G12-E12),0)</f>
        <v>0</v>
      </c>
      <c r="L12" s="158">
        <f>IF(H12="",0,IF(H12&gt;F12,H12-MAX(E12,F12),0))</f>
        <v>0</v>
      </c>
      <c r="M12" s="145">
        <f t="shared" si="0"/>
        <v>0</v>
      </c>
    </row>
    <row r="13" spans="1:13" ht="15" customHeight="1">
      <c r="A13" s="3">
        <v>4</v>
      </c>
      <c r="B13" s="192"/>
      <c r="C13" s="193"/>
      <c r="D13" s="13"/>
      <c r="E13" s="139"/>
      <c r="F13" s="140"/>
      <c r="G13" s="140"/>
      <c r="H13" s="140"/>
      <c r="I13" s="140"/>
      <c r="J13" s="157">
        <f>IF((F13-E13)&gt;0,(F13-E13),0)</f>
        <v>0</v>
      </c>
      <c r="K13" s="157">
        <f>IF((G13-E13)&gt;0,(G13-E13),0)</f>
        <v>0</v>
      </c>
      <c r="L13" s="158">
        <f>IF(H13="",0,IF(H13&gt;F13,H13-MAX(E13,F13),0))</f>
        <v>0</v>
      </c>
      <c r="M13" s="145">
        <f t="shared" si="0"/>
        <v>0</v>
      </c>
    </row>
    <row r="14" spans="1:13" ht="15" customHeight="1">
      <c r="A14" s="3">
        <v>5</v>
      </c>
      <c r="B14" s="192"/>
      <c r="C14" s="193"/>
      <c r="D14" s="13"/>
      <c r="E14" s="139"/>
      <c r="F14" s="140"/>
      <c r="G14" s="140"/>
      <c r="H14" s="140"/>
      <c r="I14" s="140"/>
      <c r="J14" s="157">
        <f>IF((F14-E14)&gt;0,(F14-E14),0)</f>
        <v>0</v>
      </c>
      <c r="K14" s="157">
        <f t="shared" ref="K14:K24" si="1">IF((G14-E14)&gt;0,(G14-E14),0)</f>
        <v>0</v>
      </c>
      <c r="L14" s="158">
        <f>IF(H14="",0,IF(H14&gt;F14,H14-MAX(E14,F14),0))</f>
        <v>0</v>
      </c>
      <c r="M14" s="145">
        <f t="shared" si="0"/>
        <v>0</v>
      </c>
    </row>
    <row r="15" spans="1:13" ht="15" customHeight="1">
      <c r="A15" s="2">
        <v>6</v>
      </c>
      <c r="B15" s="192"/>
      <c r="C15" s="193"/>
      <c r="D15" s="16"/>
      <c r="E15" s="137"/>
      <c r="F15" s="138"/>
      <c r="G15" s="138"/>
      <c r="H15" s="140"/>
      <c r="I15" s="140"/>
      <c r="J15" s="157">
        <f>F15-E15</f>
        <v>0</v>
      </c>
      <c r="K15" s="157">
        <f>G15-E15</f>
        <v>0</v>
      </c>
      <c r="L15" s="158">
        <f>H15-F15</f>
        <v>0</v>
      </c>
      <c r="M15" s="145">
        <f>I15-G15</f>
        <v>0</v>
      </c>
    </row>
    <row r="16" spans="1:13" ht="15" customHeight="1">
      <c r="A16" s="3">
        <v>7</v>
      </c>
      <c r="B16" s="192"/>
      <c r="C16" s="193"/>
      <c r="D16" s="13"/>
      <c r="E16" s="139"/>
      <c r="F16" s="140"/>
      <c r="G16" s="140"/>
      <c r="H16" s="140"/>
      <c r="I16" s="140"/>
      <c r="J16" s="157">
        <f>IF((F16-E16)&gt;0,(F16-E16),0)</f>
        <v>0</v>
      </c>
      <c r="K16" s="157">
        <f t="shared" si="1"/>
        <v>0</v>
      </c>
      <c r="L16" s="158">
        <f>IF(H16="",0,IF(H16&gt;F16,H16-MAX(E16,F16),0))</f>
        <v>0</v>
      </c>
      <c r="M16" s="145">
        <f t="shared" si="0"/>
        <v>0</v>
      </c>
    </row>
    <row r="17" spans="1:13" ht="15" customHeight="1">
      <c r="A17" s="3">
        <v>8</v>
      </c>
      <c r="B17" s="192"/>
      <c r="C17" s="193"/>
      <c r="D17" s="13"/>
      <c r="E17" s="139"/>
      <c r="F17" s="140"/>
      <c r="G17" s="140"/>
      <c r="H17" s="140"/>
      <c r="I17" s="140"/>
      <c r="J17" s="157">
        <f t="shared" ref="J17:J24" si="2">IF((F17-E17)&gt;0,(F17-E17),0)</f>
        <v>0</v>
      </c>
      <c r="K17" s="157">
        <f t="shared" si="1"/>
        <v>0</v>
      </c>
      <c r="L17" s="158">
        <f t="shared" ref="L17:L24" si="3">IF(H17="",0,IF(H17&gt;F17,H17-MAX(E17,F17),0))</f>
        <v>0</v>
      </c>
      <c r="M17" s="145">
        <f t="shared" si="0"/>
        <v>0</v>
      </c>
    </row>
    <row r="18" spans="1:13" ht="15" customHeight="1">
      <c r="A18" s="3">
        <v>9</v>
      </c>
      <c r="B18" s="192"/>
      <c r="C18" s="193"/>
      <c r="D18" s="13"/>
      <c r="E18" s="139"/>
      <c r="F18" s="140"/>
      <c r="G18" s="140"/>
      <c r="H18" s="140"/>
      <c r="I18" s="140"/>
      <c r="J18" s="157">
        <f t="shared" si="2"/>
        <v>0</v>
      </c>
      <c r="K18" s="157">
        <f t="shared" si="1"/>
        <v>0</v>
      </c>
      <c r="L18" s="158">
        <f t="shared" si="3"/>
        <v>0</v>
      </c>
      <c r="M18" s="145">
        <f t="shared" si="0"/>
        <v>0</v>
      </c>
    </row>
    <row r="19" spans="1:13" ht="15" customHeight="1">
      <c r="A19" s="33">
        <v>10</v>
      </c>
      <c r="B19" s="182"/>
      <c r="C19" s="183"/>
      <c r="D19" s="92"/>
      <c r="E19" s="141"/>
      <c r="F19" s="142"/>
      <c r="G19" s="142"/>
      <c r="H19" s="143"/>
      <c r="I19" s="143"/>
      <c r="J19" s="157">
        <f t="shared" si="2"/>
        <v>0</v>
      </c>
      <c r="K19" s="157">
        <f t="shared" si="1"/>
        <v>0</v>
      </c>
      <c r="L19" s="158">
        <f t="shared" si="3"/>
        <v>0</v>
      </c>
      <c r="M19" s="145">
        <f>IF(I19="",0,IF(I19&gt;G19,I19-MAX(E19,G19),0))</f>
        <v>0</v>
      </c>
    </row>
    <row r="20" spans="1:13" ht="15" customHeight="1">
      <c r="A20" s="3">
        <v>11</v>
      </c>
      <c r="B20" s="32"/>
      <c r="C20" s="32"/>
      <c r="D20" s="13"/>
      <c r="E20" s="139"/>
      <c r="F20" s="140"/>
      <c r="G20" s="144"/>
      <c r="H20" s="140"/>
      <c r="I20" s="139"/>
      <c r="J20" s="157">
        <f t="shared" si="2"/>
        <v>0</v>
      </c>
      <c r="K20" s="157">
        <f t="shared" si="1"/>
        <v>0</v>
      </c>
      <c r="L20" s="158">
        <f t="shared" si="3"/>
        <v>0</v>
      </c>
      <c r="M20" s="145">
        <f>IF(I20="",0,IF(I20&gt;G20,I20-MAX(E20,G20),0))</f>
        <v>0</v>
      </c>
    </row>
    <row r="21" spans="1:13" ht="15" customHeight="1">
      <c r="A21" s="3">
        <v>12</v>
      </c>
      <c r="B21" s="32"/>
      <c r="C21" s="32"/>
      <c r="D21" s="13"/>
      <c r="E21" s="139"/>
      <c r="F21" s="140"/>
      <c r="G21" s="144"/>
      <c r="H21" s="140"/>
      <c r="I21" s="144"/>
      <c r="J21" s="157">
        <f t="shared" si="2"/>
        <v>0</v>
      </c>
      <c r="K21" s="157">
        <f t="shared" si="1"/>
        <v>0</v>
      </c>
      <c r="L21" s="158">
        <f t="shared" si="3"/>
        <v>0</v>
      </c>
      <c r="M21" s="145">
        <f t="shared" si="0"/>
        <v>0</v>
      </c>
    </row>
    <row r="22" spans="1:13" ht="15" customHeight="1">
      <c r="A22" s="3">
        <v>13</v>
      </c>
      <c r="B22" s="32"/>
      <c r="C22" s="32"/>
      <c r="D22" s="13"/>
      <c r="E22" s="139"/>
      <c r="F22" s="140"/>
      <c r="G22" s="144"/>
      <c r="H22" s="140"/>
      <c r="I22" s="144"/>
      <c r="J22" s="157">
        <f t="shared" si="2"/>
        <v>0</v>
      </c>
      <c r="K22" s="157">
        <f t="shared" si="1"/>
        <v>0</v>
      </c>
      <c r="L22" s="158">
        <f t="shared" si="3"/>
        <v>0</v>
      </c>
      <c r="M22" s="145">
        <f t="shared" si="0"/>
        <v>0</v>
      </c>
    </row>
    <row r="23" spans="1:13" ht="15" customHeight="1">
      <c r="A23" s="3">
        <v>14</v>
      </c>
      <c r="B23" s="32"/>
      <c r="C23" s="32"/>
      <c r="D23" s="13"/>
      <c r="E23" s="139"/>
      <c r="F23" s="140"/>
      <c r="G23" s="144"/>
      <c r="H23" s="140"/>
      <c r="I23" s="144"/>
      <c r="J23" s="157">
        <f t="shared" si="2"/>
        <v>0</v>
      </c>
      <c r="K23" s="157">
        <f t="shared" si="1"/>
        <v>0</v>
      </c>
      <c r="L23" s="158">
        <f t="shared" si="3"/>
        <v>0</v>
      </c>
      <c r="M23" s="145">
        <f t="shared" si="0"/>
        <v>0</v>
      </c>
    </row>
    <row r="24" spans="1:13" ht="15" customHeight="1">
      <c r="A24" s="3">
        <v>15</v>
      </c>
      <c r="B24" s="32"/>
      <c r="C24" s="32"/>
      <c r="D24" s="13"/>
      <c r="E24" s="139"/>
      <c r="F24" s="140"/>
      <c r="G24" s="144"/>
      <c r="H24" s="140"/>
      <c r="I24" s="144"/>
      <c r="J24" s="85">
        <f t="shared" si="2"/>
        <v>0</v>
      </c>
      <c r="K24" s="85">
        <f t="shared" si="1"/>
        <v>0</v>
      </c>
      <c r="L24" s="158">
        <f t="shared" si="3"/>
        <v>0</v>
      </c>
      <c r="M24" s="145">
        <f t="shared" si="0"/>
        <v>0</v>
      </c>
    </row>
    <row r="25" spans="1:13" ht="14.4" customHeight="1">
      <c r="A25" s="173" t="s">
        <v>4</v>
      </c>
      <c r="B25" s="174"/>
      <c r="C25" s="174"/>
      <c r="D25" s="175"/>
      <c r="E25" s="47" t="s">
        <v>1</v>
      </c>
      <c r="F25" s="28" t="s">
        <v>2</v>
      </c>
      <c r="G25" s="48" t="s">
        <v>44</v>
      </c>
      <c r="H25" s="28" t="s">
        <v>3</v>
      </c>
      <c r="I25" s="48" t="s">
        <v>99</v>
      </c>
      <c r="J25" s="83" t="s">
        <v>131</v>
      </c>
      <c r="K25" s="28" t="s">
        <v>132</v>
      </c>
      <c r="L25" s="28" t="s">
        <v>133</v>
      </c>
      <c r="M25" s="168" t="s">
        <v>134</v>
      </c>
    </row>
    <row r="26" spans="1:13" ht="16.5" customHeight="1" thickBot="1">
      <c r="A26" s="176"/>
      <c r="B26" s="177"/>
      <c r="C26" s="177"/>
      <c r="D26" s="178"/>
      <c r="E26" s="84">
        <f>SUM(E10:E24)</f>
        <v>0</v>
      </c>
      <c r="F26" s="85">
        <f>SUM(F10:F24)</f>
        <v>0</v>
      </c>
      <c r="G26" s="88">
        <f>SUM(G10:G24)</f>
        <v>0</v>
      </c>
      <c r="H26" s="95">
        <f>SUM(H10:H24)</f>
        <v>0</v>
      </c>
      <c r="I26" s="40">
        <f>SUM(I10:I24)</f>
        <v>0</v>
      </c>
      <c r="J26" s="85">
        <f t="shared" ref="J26" si="4">IF((F26-E26)&gt;0,(F26-E26),0)</f>
        <v>0</v>
      </c>
      <c r="K26" s="85">
        <f t="shared" ref="K26" si="5">IF((G26-E26)&gt;0,(G26-E26),0)</f>
        <v>0</v>
      </c>
      <c r="L26" s="159">
        <f>IF(H26="",0,IF(H26&gt;F26,H26-MAX(E26,F26),0))</f>
        <v>0</v>
      </c>
      <c r="M26" s="169">
        <f t="shared" ref="M26" si="6">IF(I26="",0,IF(I26&gt;G26,I26-MAX(E26,G26),0))</f>
        <v>0</v>
      </c>
    </row>
    <row r="27" spans="1:13" ht="13.95" customHeight="1" thickTop="1">
      <c r="A27" s="39"/>
      <c r="B27" s="39"/>
      <c r="C27" s="39"/>
      <c r="D27" s="39"/>
      <c r="E27" s="257" t="s">
        <v>100</v>
      </c>
      <c r="F27" s="89" t="s">
        <v>101</v>
      </c>
      <c r="G27" s="86"/>
      <c r="H27" s="87"/>
      <c r="I27" s="257" t="s">
        <v>102</v>
      </c>
      <c r="J27" s="86" t="s">
        <v>103</v>
      </c>
      <c r="K27" s="86"/>
      <c r="L27" s="86"/>
      <c r="M27" s="74"/>
    </row>
    <row r="28" spans="1:13" ht="21.6" customHeight="1" thickBot="1">
      <c r="A28" s="39"/>
      <c r="B28" s="39"/>
      <c r="C28" s="39"/>
      <c r="D28" s="39"/>
      <c r="E28" s="258"/>
      <c r="F28" s="259">
        <f>(J26+L26)*750</f>
        <v>0</v>
      </c>
      <c r="G28" s="260"/>
      <c r="H28" s="94" t="s">
        <v>6</v>
      </c>
      <c r="I28" s="258"/>
      <c r="J28" s="136"/>
      <c r="K28" s="135"/>
      <c r="L28" s="135">
        <f>((J26+L26)-(K26+M26))*750</f>
        <v>0</v>
      </c>
      <c r="M28" s="93" t="s">
        <v>109</v>
      </c>
    </row>
    <row r="29" spans="1:13" ht="18.600000000000001" thickTop="1">
      <c r="A29" s="161" t="s">
        <v>137</v>
      </c>
      <c r="B29" s="162" t="s">
        <v>121</v>
      </c>
      <c r="C29" s="128"/>
    </row>
    <row r="30" spans="1:13">
      <c r="A30" s="161"/>
      <c r="B30" s="162" t="s">
        <v>118</v>
      </c>
      <c r="C30" s="128"/>
    </row>
    <row r="31" spans="1:13">
      <c r="A31" s="161"/>
      <c r="B31" s="162" t="s">
        <v>115</v>
      </c>
      <c r="C31" s="128"/>
    </row>
    <row r="32" spans="1:13">
      <c r="A32" s="161"/>
      <c r="B32" s="162" t="s">
        <v>116</v>
      </c>
      <c r="C32" s="128"/>
    </row>
    <row r="33" spans="1:11" ht="12.45" customHeight="1">
      <c r="A33" s="155"/>
      <c r="B33" s="165" t="s">
        <v>150</v>
      </c>
      <c r="C33" s="39"/>
      <c r="D33" s="39"/>
      <c r="E33" s="40"/>
      <c r="F33" s="40"/>
      <c r="G33" s="40"/>
    </row>
    <row r="34" spans="1:11" ht="15.6" customHeight="1">
      <c r="A34" s="128" t="s">
        <v>138</v>
      </c>
      <c r="B34" s="128" t="s">
        <v>46</v>
      </c>
      <c r="C34" s="23"/>
      <c r="D34" s="23"/>
      <c r="E34" s="23"/>
      <c r="F34" s="23"/>
      <c r="G34" s="23"/>
      <c r="H34" s="23"/>
      <c r="I34" s="34"/>
      <c r="J34" s="35"/>
      <c r="K34" s="35"/>
    </row>
    <row r="35" spans="1:11">
      <c r="A35" s="161" t="s">
        <v>139</v>
      </c>
      <c r="B35" s="162" t="s">
        <v>117</v>
      </c>
      <c r="C35" s="128"/>
    </row>
  </sheetData>
  <mergeCells count="26">
    <mergeCell ref="A2:L2"/>
    <mergeCell ref="A5:B5"/>
    <mergeCell ref="C5:D5"/>
    <mergeCell ref="J7:M7"/>
    <mergeCell ref="A6:M6"/>
    <mergeCell ref="F5:M5"/>
    <mergeCell ref="A7:C9"/>
    <mergeCell ref="D7:D9"/>
    <mergeCell ref="E7:I7"/>
    <mergeCell ref="J8:K8"/>
    <mergeCell ref="L8:M8"/>
    <mergeCell ref="F8:G8"/>
    <mergeCell ref="H8:I8"/>
    <mergeCell ref="I27:I28"/>
    <mergeCell ref="B11:C11"/>
    <mergeCell ref="B12:C12"/>
    <mergeCell ref="B13:C13"/>
    <mergeCell ref="B19:C19"/>
    <mergeCell ref="B15:C15"/>
    <mergeCell ref="A25:D26"/>
    <mergeCell ref="F28:G28"/>
    <mergeCell ref="E27:E28"/>
    <mergeCell ref="B14:C14"/>
    <mergeCell ref="B16:C16"/>
    <mergeCell ref="B17:C17"/>
    <mergeCell ref="B18:C18"/>
  </mergeCells>
  <phoneticPr fontId="1"/>
  <dataValidations count="1">
    <dataValidation type="list" allowBlank="1" showInputMessage="1" showErrorMessage="1" sqref="L4" xr:uid="{1842E8AC-1232-41B2-8B3B-0835A4A2191E}">
      <formula1>#REF!</formula1>
    </dataValidation>
  </dataValidations>
  <printOptions horizontalCentered="1"/>
  <pageMargins left="0.55118110236220474" right="0.31496062992125984" top="0.74803149606299213" bottom="0.35433070866141736" header="0.51181102362204722"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04653-73D6-4E01-9DD1-50D6BBA248D6}">
  <sheetPr>
    <pageSetUpPr fitToPage="1"/>
  </sheetPr>
  <dimension ref="A1:N43"/>
  <sheetViews>
    <sheetView view="pageBreakPreview" zoomScale="80" zoomScaleNormal="100" zoomScaleSheetLayoutView="80" workbookViewId="0">
      <selection activeCell="N8" sqref="N8"/>
    </sheetView>
  </sheetViews>
  <sheetFormatPr defaultRowHeight="18"/>
  <cols>
    <col min="1" max="1" width="8.59765625" bestFit="1" customWidth="1"/>
    <col min="2" max="2" width="22" customWidth="1"/>
    <col min="3" max="4" width="14.09765625" customWidth="1"/>
    <col min="5" max="10" width="12.59765625" customWidth="1"/>
    <col min="11" max="12" width="12.59765625" style="35" customWidth="1"/>
    <col min="13" max="13" width="13.5" style="35" customWidth="1"/>
    <col min="14" max="14" width="13.59765625" customWidth="1"/>
  </cols>
  <sheetData>
    <row r="1" spans="1:14" ht="27" customHeight="1">
      <c r="A1" s="55" t="s">
        <v>125</v>
      </c>
    </row>
    <row r="2" spans="1:14" ht="26.4">
      <c r="A2" s="234" t="s">
        <v>104</v>
      </c>
      <c r="B2" s="234"/>
      <c r="C2" s="234"/>
      <c r="D2" s="234"/>
      <c r="E2" s="234"/>
      <c r="F2" s="234"/>
      <c r="G2" s="234"/>
      <c r="H2" s="234"/>
      <c r="I2" s="234"/>
      <c r="J2" s="234"/>
      <c r="K2" s="234"/>
      <c r="L2" s="234"/>
      <c r="M2" s="234"/>
    </row>
    <row r="3" spans="1:14" ht="27" thickBot="1">
      <c r="A3" s="51" t="s">
        <v>75</v>
      </c>
      <c r="B3" s="31"/>
      <c r="C3" s="31"/>
      <c r="D3" s="31"/>
      <c r="E3" s="31"/>
      <c r="F3" s="31"/>
      <c r="G3" s="31"/>
      <c r="H3" s="31"/>
      <c r="I3" s="31"/>
      <c r="J3" s="31"/>
      <c r="K3" s="31"/>
      <c r="L3" s="31"/>
      <c r="M3" s="31"/>
    </row>
    <row r="4" spans="1:14" ht="31.95" customHeight="1" thickBot="1">
      <c r="A4" s="223" t="s">
        <v>0</v>
      </c>
      <c r="B4" s="291"/>
      <c r="C4" s="292"/>
      <c r="D4" s="293"/>
      <c r="E4" s="293"/>
      <c r="F4" s="293"/>
      <c r="G4" s="293"/>
      <c r="H4" s="293"/>
      <c r="I4" s="293"/>
      <c r="J4" s="293"/>
      <c r="K4" s="293"/>
      <c r="L4" s="293"/>
      <c r="M4" s="293"/>
      <c r="N4" s="294"/>
    </row>
    <row r="5" spans="1:14" ht="25.2" customHeight="1">
      <c r="A5" s="235" t="s">
        <v>88</v>
      </c>
      <c r="B5" s="236"/>
      <c r="C5" s="237" t="s">
        <v>144</v>
      </c>
      <c r="D5" s="243" t="s">
        <v>68</v>
      </c>
      <c r="E5" s="244"/>
      <c r="F5" s="244"/>
      <c r="G5" s="244"/>
      <c r="H5" s="64"/>
      <c r="I5" s="243" t="s">
        <v>74</v>
      </c>
      <c r="J5" s="244"/>
      <c r="K5" s="244"/>
      <c r="L5" s="245"/>
      <c r="M5" s="295" t="s">
        <v>119</v>
      </c>
      <c r="N5" s="297" t="s">
        <v>120</v>
      </c>
    </row>
    <row r="6" spans="1:14" ht="46.95" customHeight="1">
      <c r="A6" s="65" t="s">
        <v>8</v>
      </c>
      <c r="B6" s="66" t="s">
        <v>45</v>
      </c>
      <c r="C6" s="237"/>
      <c r="D6" s="67" t="s">
        <v>96</v>
      </c>
      <c r="E6" s="289" t="s">
        <v>61</v>
      </c>
      <c r="F6" s="290"/>
      <c r="G6" s="289" t="s">
        <v>106</v>
      </c>
      <c r="H6" s="290"/>
      <c r="I6" s="287" t="s">
        <v>105</v>
      </c>
      <c r="J6" s="288"/>
      <c r="K6" s="287" t="s">
        <v>107</v>
      </c>
      <c r="L6" s="288"/>
      <c r="M6" s="295"/>
      <c r="N6" s="297"/>
    </row>
    <row r="7" spans="1:14" ht="20.7" customHeight="1">
      <c r="A7" s="65"/>
      <c r="B7" s="66"/>
      <c r="C7" s="63"/>
      <c r="D7" s="67" t="s">
        <v>43</v>
      </c>
      <c r="E7" s="67" t="s">
        <v>42</v>
      </c>
      <c r="F7" s="67" t="s">
        <v>43</v>
      </c>
      <c r="G7" s="67" t="s">
        <v>42</v>
      </c>
      <c r="H7" s="67" t="s">
        <v>43</v>
      </c>
      <c r="I7" s="163" t="s">
        <v>42</v>
      </c>
      <c r="J7" s="163" t="s">
        <v>43</v>
      </c>
      <c r="K7" s="72" t="s">
        <v>42</v>
      </c>
      <c r="L7" s="72" t="s">
        <v>43</v>
      </c>
      <c r="M7" s="296"/>
      <c r="N7" s="298"/>
    </row>
    <row r="8" spans="1:14" ht="34.950000000000003" customHeight="1">
      <c r="A8" s="56">
        <v>1</v>
      </c>
      <c r="B8" s="106"/>
      <c r="C8" s="106"/>
      <c r="D8" s="106"/>
      <c r="E8" s="106"/>
      <c r="F8" s="106"/>
      <c r="G8" s="106"/>
      <c r="H8" s="106"/>
      <c r="I8" s="106"/>
      <c r="J8" s="106"/>
      <c r="K8" s="107"/>
      <c r="L8" s="107"/>
      <c r="M8" s="108"/>
      <c r="N8" s="106"/>
    </row>
    <row r="9" spans="1:14" ht="34.950000000000003" customHeight="1">
      <c r="A9" s="56">
        <v>2</v>
      </c>
      <c r="B9" s="106"/>
      <c r="C9" s="106"/>
      <c r="D9" s="106"/>
      <c r="E9" s="106"/>
      <c r="F9" s="106"/>
      <c r="G9" s="106"/>
      <c r="H9" s="106"/>
      <c r="I9" s="106"/>
      <c r="J9" s="106"/>
      <c r="K9" s="107"/>
      <c r="L9" s="108"/>
      <c r="M9" s="108"/>
      <c r="N9" s="106"/>
    </row>
    <row r="10" spans="1:14" ht="34.950000000000003" customHeight="1">
      <c r="A10" s="56">
        <v>3</v>
      </c>
      <c r="B10" s="106"/>
      <c r="C10" s="106"/>
      <c r="D10" s="106"/>
      <c r="E10" s="106"/>
      <c r="F10" s="106"/>
      <c r="G10" s="106"/>
      <c r="H10" s="106"/>
      <c r="I10" s="106"/>
      <c r="J10" s="106"/>
      <c r="K10" s="107"/>
      <c r="L10" s="108"/>
      <c r="M10" s="108"/>
      <c r="N10" s="106"/>
    </row>
    <row r="11" spans="1:14" ht="34.950000000000003" customHeight="1">
      <c r="A11" s="56">
        <v>4</v>
      </c>
      <c r="B11" s="106"/>
      <c r="C11" s="106"/>
      <c r="D11" s="106"/>
      <c r="E11" s="106"/>
      <c r="F11" s="106"/>
      <c r="G11" s="106"/>
      <c r="H11" s="106"/>
      <c r="I11" s="106"/>
      <c r="J11" s="106"/>
      <c r="K11" s="107"/>
      <c r="L11" s="108"/>
      <c r="M11" s="108"/>
      <c r="N11" s="106"/>
    </row>
    <row r="12" spans="1:14" ht="34.950000000000003" customHeight="1">
      <c r="A12" s="56">
        <v>5</v>
      </c>
      <c r="B12" s="106"/>
      <c r="C12" s="106"/>
      <c r="D12" s="106"/>
      <c r="E12" s="106"/>
      <c r="F12" s="106"/>
      <c r="G12" s="106"/>
      <c r="H12" s="106"/>
      <c r="I12" s="106"/>
      <c r="J12" s="106"/>
      <c r="K12" s="107"/>
      <c r="L12" s="108"/>
      <c r="M12" s="108"/>
      <c r="N12" s="106"/>
    </row>
    <row r="13" spans="1:14" ht="34.950000000000003" customHeight="1">
      <c r="A13" s="56">
        <v>6</v>
      </c>
      <c r="B13" s="106"/>
      <c r="C13" s="106"/>
      <c r="D13" s="106"/>
      <c r="E13" s="106"/>
      <c r="F13" s="106"/>
      <c r="G13" s="106"/>
      <c r="H13" s="106"/>
      <c r="I13" s="106"/>
      <c r="J13" s="106"/>
      <c r="K13" s="107"/>
      <c r="L13" s="108"/>
      <c r="M13" s="108"/>
      <c r="N13" s="106"/>
    </row>
    <row r="14" spans="1:14" ht="34.950000000000003" customHeight="1">
      <c r="A14" s="56">
        <v>7</v>
      </c>
      <c r="B14" s="106"/>
      <c r="C14" s="106"/>
      <c r="D14" s="106"/>
      <c r="E14" s="106"/>
      <c r="F14" s="106"/>
      <c r="G14" s="106"/>
      <c r="H14" s="106"/>
      <c r="I14" s="106"/>
      <c r="J14" s="106"/>
      <c r="K14" s="107"/>
      <c r="L14" s="108"/>
      <c r="M14" s="108"/>
      <c r="N14" s="106"/>
    </row>
    <row r="15" spans="1:14" ht="34.950000000000003" customHeight="1">
      <c r="A15" s="56">
        <v>8</v>
      </c>
      <c r="B15" s="106"/>
      <c r="C15" s="106"/>
      <c r="D15" s="106"/>
      <c r="E15" s="106"/>
      <c r="F15" s="106"/>
      <c r="G15" s="106"/>
      <c r="H15" s="106"/>
      <c r="I15" s="106"/>
      <c r="J15" s="106"/>
      <c r="K15" s="107"/>
      <c r="L15" s="108"/>
      <c r="M15" s="108"/>
      <c r="N15" s="106"/>
    </row>
    <row r="16" spans="1:14" ht="34.950000000000003" customHeight="1">
      <c r="A16" s="56">
        <v>9</v>
      </c>
      <c r="B16" s="106"/>
      <c r="C16" s="106"/>
      <c r="D16" s="106"/>
      <c r="E16" s="106"/>
      <c r="F16" s="106"/>
      <c r="G16" s="106"/>
      <c r="H16" s="106"/>
      <c r="I16" s="106"/>
      <c r="J16" s="106"/>
      <c r="K16" s="107"/>
      <c r="L16" s="108"/>
      <c r="M16" s="108"/>
      <c r="N16" s="106"/>
    </row>
    <row r="17" spans="1:14" ht="34.950000000000003" customHeight="1">
      <c r="A17" s="56">
        <v>10</v>
      </c>
      <c r="B17" s="106"/>
      <c r="C17" s="106"/>
      <c r="D17" s="106"/>
      <c r="E17" s="106"/>
      <c r="F17" s="106"/>
      <c r="G17" s="106"/>
      <c r="H17" s="106"/>
      <c r="I17" s="106"/>
      <c r="J17" s="106"/>
      <c r="K17" s="107"/>
      <c r="L17" s="108"/>
      <c r="M17" s="108"/>
      <c r="N17" s="106"/>
    </row>
    <row r="18" spans="1:14" ht="34.950000000000003" customHeight="1">
      <c r="A18" s="56">
        <v>11</v>
      </c>
      <c r="B18" s="106"/>
      <c r="C18" s="106"/>
      <c r="D18" s="106"/>
      <c r="E18" s="106"/>
      <c r="F18" s="106"/>
      <c r="G18" s="106"/>
      <c r="H18" s="106"/>
      <c r="I18" s="106"/>
      <c r="J18" s="106"/>
      <c r="K18" s="107"/>
      <c r="L18" s="108"/>
      <c r="M18" s="108"/>
      <c r="N18" s="106"/>
    </row>
    <row r="19" spans="1:14" ht="34.950000000000003" customHeight="1">
      <c r="A19" s="56">
        <v>12</v>
      </c>
      <c r="B19" s="106"/>
      <c r="C19" s="106"/>
      <c r="D19" s="106"/>
      <c r="E19" s="106"/>
      <c r="F19" s="106"/>
      <c r="G19" s="106"/>
      <c r="H19" s="106"/>
      <c r="I19" s="106"/>
      <c r="J19" s="106"/>
      <c r="K19" s="107"/>
      <c r="L19" s="108"/>
      <c r="M19" s="108"/>
      <c r="N19" s="106"/>
    </row>
    <row r="20" spans="1:14" ht="34.950000000000003" customHeight="1">
      <c r="A20" s="56">
        <v>13</v>
      </c>
      <c r="B20" s="106"/>
      <c r="C20" s="106"/>
      <c r="D20" s="106"/>
      <c r="E20" s="106"/>
      <c r="F20" s="106"/>
      <c r="G20" s="106"/>
      <c r="H20" s="106"/>
      <c r="I20" s="106"/>
      <c r="J20" s="106"/>
      <c r="K20" s="107"/>
      <c r="L20" s="108"/>
      <c r="M20" s="108"/>
      <c r="N20" s="106"/>
    </row>
    <row r="21" spans="1:14" ht="34.950000000000003" customHeight="1">
      <c r="A21" s="56">
        <v>14</v>
      </c>
      <c r="B21" s="106"/>
      <c r="C21" s="106"/>
      <c r="D21" s="106"/>
      <c r="E21" s="106"/>
      <c r="F21" s="106"/>
      <c r="G21" s="106"/>
      <c r="H21" s="106"/>
      <c r="I21" s="106"/>
      <c r="J21" s="106"/>
      <c r="K21" s="107"/>
      <c r="L21" s="108"/>
      <c r="M21" s="108"/>
      <c r="N21" s="106"/>
    </row>
    <row r="22" spans="1:14" ht="34.950000000000003" customHeight="1">
      <c r="A22" s="56">
        <v>15</v>
      </c>
      <c r="B22" s="106"/>
      <c r="C22" s="106"/>
      <c r="D22" s="106"/>
      <c r="E22" s="106"/>
      <c r="F22" s="106"/>
      <c r="G22" s="106"/>
      <c r="H22" s="106"/>
      <c r="I22" s="106"/>
      <c r="J22" s="106"/>
      <c r="K22" s="107"/>
      <c r="L22" s="108"/>
      <c r="M22" s="108"/>
      <c r="N22" s="106"/>
    </row>
    <row r="23" spans="1:14" ht="34.950000000000003" customHeight="1">
      <c r="A23" s="56">
        <v>16</v>
      </c>
      <c r="B23" s="106"/>
      <c r="C23" s="106"/>
      <c r="D23" s="106"/>
      <c r="E23" s="106"/>
      <c r="F23" s="106"/>
      <c r="G23" s="106"/>
      <c r="H23" s="106"/>
      <c r="I23" s="106"/>
      <c r="J23" s="106"/>
      <c r="K23" s="107"/>
      <c r="L23" s="108"/>
      <c r="M23" s="108"/>
      <c r="N23" s="106"/>
    </row>
    <row r="24" spans="1:14" ht="34.950000000000003" customHeight="1">
      <c r="A24" s="56">
        <v>17</v>
      </c>
      <c r="B24" s="106"/>
      <c r="C24" s="106"/>
      <c r="D24" s="106"/>
      <c r="E24" s="106"/>
      <c r="F24" s="106"/>
      <c r="G24" s="106"/>
      <c r="H24" s="106"/>
      <c r="I24" s="106"/>
      <c r="J24" s="106"/>
      <c r="K24" s="107"/>
      <c r="L24" s="108"/>
      <c r="M24" s="108"/>
      <c r="N24" s="106"/>
    </row>
    <row r="25" spans="1:14" ht="34.950000000000003" customHeight="1">
      <c r="A25" s="56">
        <v>18</v>
      </c>
      <c r="B25" s="106"/>
      <c r="C25" s="106"/>
      <c r="D25" s="106"/>
      <c r="E25" s="106"/>
      <c r="F25" s="106"/>
      <c r="G25" s="106"/>
      <c r="H25" s="106"/>
      <c r="I25" s="106"/>
      <c r="J25" s="106"/>
      <c r="K25" s="107"/>
      <c r="L25" s="108"/>
      <c r="M25" s="108"/>
      <c r="N25" s="106"/>
    </row>
    <row r="26" spans="1:14" ht="34.950000000000003" customHeight="1">
      <c r="A26" s="56">
        <v>19</v>
      </c>
      <c r="B26" s="106"/>
      <c r="C26" s="106"/>
      <c r="D26" s="106"/>
      <c r="E26" s="106"/>
      <c r="F26" s="106"/>
      <c r="G26" s="106"/>
      <c r="H26" s="106"/>
      <c r="I26" s="106"/>
      <c r="J26" s="106"/>
      <c r="K26" s="107"/>
      <c r="L26" s="108"/>
      <c r="M26" s="108"/>
      <c r="N26" s="106"/>
    </row>
    <row r="27" spans="1:14" ht="34.950000000000003" customHeight="1">
      <c r="A27" s="56">
        <v>20</v>
      </c>
      <c r="B27" s="106"/>
      <c r="C27" s="106"/>
      <c r="D27" s="106"/>
      <c r="E27" s="106"/>
      <c r="F27" s="106"/>
      <c r="G27" s="106"/>
      <c r="H27" s="106"/>
      <c r="I27" s="106"/>
      <c r="J27" s="106"/>
      <c r="K27" s="107"/>
      <c r="L27" s="108"/>
      <c r="M27" s="108"/>
      <c r="N27" s="106"/>
    </row>
    <row r="28" spans="1:14" ht="34.950000000000003" customHeight="1">
      <c r="A28" s="56">
        <v>21</v>
      </c>
      <c r="B28" s="106"/>
      <c r="C28" s="106"/>
      <c r="D28" s="106"/>
      <c r="E28" s="106"/>
      <c r="F28" s="106"/>
      <c r="G28" s="106"/>
      <c r="H28" s="106"/>
      <c r="I28" s="106"/>
      <c r="J28" s="106"/>
      <c r="K28" s="107"/>
      <c r="L28" s="108"/>
      <c r="M28" s="108"/>
      <c r="N28" s="106"/>
    </row>
    <row r="29" spans="1:14" ht="34.950000000000003" customHeight="1">
      <c r="A29" s="56">
        <v>22</v>
      </c>
      <c r="B29" s="106"/>
      <c r="C29" s="106"/>
      <c r="D29" s="106"/>
      <c r="E29" s="106"/>
      <c r="F29" s="106"/>
      <c r="G29" s="106"/>
      <c r="H29" s="106"/>
      <c r="I29" s="106"/>
      <c r="J29" s="106"/>
      <c r="K29" s="107"/>
      <c r="L29" s="108"/>
      <c r="M29" s="108"/>
      <c r="N29" s="106"/>
    </row>
    <row r="30" spans="1:14" ht="34.950000000000003" customHeight="1">
      <c r="A30" s="56">
        <v>23</v>
      </c>
      <c r="B30" s="106"/>
      <c r="C30" s="106"/>
      <c r="D30" s="106"/>
      <c r="E30" s="106"/>
      <c r="F30" s="106"/>
      <c r="G30" s="106"/>
      <c r="H30" s="106"/>
      <c r="I30" s="106"/>
      <c r="J30" s="106"/>
      <c r="K30" s="107"/>
      <c r="L30" s="108"/>
      <c r="M30" s="108"/>
      <c r="N30" s="106"/>
    </row>
    <row r="31" spans="1:14" ht="34.950000000000003" customHeight="1">
      <c r="A31" s="56">
        <v>24</v>
      </c>
      <c r="B31" s="106"/>
      <c r="C31" s="106"/>
      <c r="D31" s="106"/>
      <c r="E31" s="106"/>
      <c r="F31" s="106"/>
      <c r="G31" s="106"/>
      <c r="H31" s="106"/>
      <c r="I31" s="106"/>
      <c r="J31" s="106"/>
      <c r="K31" s="107"/>
      <c r="L31" s="108"/>
      <c r="M31" s="108"/>
      <c r="N31" s="106"/>
    </row>
    <row r="32" spans="1:14" ht="34.950000000000003" customHeight="1">
      <c r="A32" s="56">
        <v>25</v>
      </c>
      <c r="B32" s="106"/>
      <c r="C32" s="106"/>
      <c r="D32" s="106"/>
      <c r="E32" s="106"/>
      <c r="F32" s="106"/>
      <c r="G32" s="106"/>
      <c r="H32" s="106"/>
      <c r="I32" s="106"/>
      <c r="J32" s="106"/>
      <c r="K32" s="107"/>
      <c r="L32" s="108"/>
      <c r="M32" s="108"/>
      <c r="N32" s="106"/>
    </row>
    <row r="33" spans="1:14" ht="34.950000000000003" customHeight="1">
      <c r="A33" s="56">
        <v>26</v>
      </c>
      <c r="B33" s="106"/>
      <c r="C33" s="106"/>
      <c r="D33" s="106"/>
      <c r="E33" s="106"/>
      <c r="F33" s="106"/>
      <c r="G33" s="106"/>
      <c r="H33" s="106"/>
      <c r="I33" s="106"/>
      <c r="J33" s="106"/>
      <c r="K33" s="107"/>
      <c r="L33" s="108"/>
      <c r="M33" s="108"/>
      <c r="N33" s="106"/>
    </row>
    <row r="34" spans="1:14" ht="34.950000000000003" customHeight="1">
      <c r="A34" s="56">
        <v>27</v>
      </c>
      <c r="B34" s="106"/>
      <c r="C34" s="106"/>
      <c r="D34" s="106"/>
      <c r="E34" s="106"/>
      <c r="F34" s="106"/>
      <c r="G34" s="106"/>
      <c r="H34" s="106"/>
      <c r="I34" s="106"/>
      <c r="J34" s="106"/>
      <c r="K34" s="107"/>
      <c r="L34" s="108"/>
      <c r="M34" s="108"/>
      <c r="N34" s="106"/>
    </row>
    <row r="35" spans="1:14" ht="34.950000000000003" customHeight="1">
      <c r="A35" s="56">
        <v>28</v>
      </c>
      <c r="B35" s="106"/>
      <c r="C35" s="106"/>
      <c r="D35" s="106"/>
      <c r="E35" s="106"/>
      <c r="F35" s="106"/>
      <c r="G35" s="106"/>
      <c r="H35" s="106"/>
      <c r="I35" s="106"/>
      <c r="J35" s="106"/>
      <c r="K35" s="107"/>
      <c r="L35" s="108"/>
      <c r="M35" s="108"/>
      <c r="N35" s="106"/>
    </row>
    <row r="36" spans="1:14" ht="34.950000000000003" customHeight="1">
      <c r="A36" s="56">
        <v>29</v>
      </c>
      <c r="B36" s="106"/>
      <c r="C36" s="106"/>
      <c r="D36" s="106"/>
      <c r="E36" s="106"/>
      <c r="F36" s="106"/>
      <c r="G36" s="106"/>
      <c r="H36" s="106"/>
      <c r="I36" s="106"/>
      <c r="J36" s="106"/>
      <c r="K36" s="107"/>
      <c r="L36" s="108"/>
      <c r="M36" s="108"/>
      <c r="N36" s="106"/>
    </row>
    <row r="37" spans="1:14" ht="34.950000000000003" customHeight="1">
      <c r="A37" s="56">
        <v>30</v>
      </c>
      <c r="B37" s="106"/>
      <c r="C37" s="106"/>
      <c r="D37" s="106"/>
      <c r="E37" s="106"/>
      <c r="F37" s="106"/>
      <c r="G37" s="106"/>
      <c r="H37" s="106"/>
      <c r="I37" s="106"/>
      <c r="J37" s="106"/>
      <c r="K37" s="107"/>
      <c r="L37" s="108"/>
      <c r="M37" s="109"/>
      <c r="N37" s="106"/>
    </row>
    <row r="38" spans="1:14" ht="34.950000000000003" customHeight="1" thickBot="1">
      <c r="A38" s="225" t="s">
        <v>4</v>
      </c>
      <c r="B38" s="226"/>
      <c r="C38" s="226"/>
      <c r="D38" s="57"/>
      <c r="E38" s="57"/>
      <c r="F38" s="57"/>
      <c r="G38" s="57"/>
      <c r="H38" s="57"/>
      <c r="I38" s="57"/>
      <c r="J38" s="57"/>
      <c r="K38" s="58"/>
      <c r="L38" s="59"/>
      <c r="M38" s="90"/>
      <c r="N38" s="73"/>
    </row>
    <row r="39" spans="1:14" ht="15.6" customHeight="1">
      <c r="A39" s="52" t="s">
        <v>37</v>
      </c>
      <c r="B39" s="53" t="s">
        <v>47</v>
      </c>
      <c r="C39" s="23"/>
      <c r="D39" s="23"/>
      <c r="E39" s="23"/>
      <c r="F39" s="23"/>
      <c r="G39" s="23"/>
      <c r="H39" s="23"/>
      <c r="I39" s="23"/>
      <c r="J39" s="23"/>
      <c r="K39" s="34"/>
    </row>
    <row r="40" spans="1:14" ht="15.6" customHeight="1">
      <c r="A40" s="52" t="s">
        <v>38</v>
      </c>
      <c r="B40" s="54" t="s">
        <v>46</v>
      </c>
      <c r="C40" s="23"/>
      <c r="D40" s="23"/>
      <c r="E40" s="23"/>
      <c r="F40" s="23"/>
      <c r="G40" s="23"/>
      <c r="H40" s="23"/>
      <c r="I40" s="23"/>
      <c r="J40" s="23"/>
      <c r="K40" s="34"/>
    </row>
    <row r="41" spans="1:14" ht="15.6" customHeight="1">
      <c r="A41" s="52" t="s">
        <v>76</v>
      </c>
      <c r="B41" s="54" t="s">
        <v>113</v>
      </c>
      <c r="C41" s="23"/>
      <c r="D41" s="23"/>
      <c r="E41" s="23"/>
      <c r="F41" s="23"/>
      <c r="G41" s="23"/>
      <c r="H41" s="23"/>
      <c r="I41" s="23"/>
      <c r="J41" s="23"/>
      <c r="K41" s="34"/>
    </row>
    <row r="42" spans="1:14" ht="15.6" customHeight="1">
      <c r="A42" s="52" t="s">
        <v>41</v>
      </c>
      <c r="B42" s="54" t="s">
        <v>142</v>
      </c>
      <c r="C42" s="23"/>
      <c r="D42" s="23"/>
      <c r="E42" s="23"/>
      <c r="F42" s="23"/>
      <c r="G42" s="23"/>
      <c r="H42" s="23"/>
      <c r="I42" s="23"/>
      <c r="J42" s="23"/>
      <c r="K42" s="34"/>
    </row>
    <row r="43" spans="1:14">
      <c r="B43" s="160" t="s">
        <v>143</v>
      </c>
    </row>
  </sheetData>
  <mergeCells count="14">
    <mergeCell ref="A2:M2"/>
    <mergeCell ref="A4:B4"/>
    <mergeCell ref="C4:N4"/>
    <mergeCell ref="A5:B5"/>
    <mergeCell ref="C5:C6"/>
    <mergeCell ref="D5:G5"/>
    <mergeCell ref="K6:L6"/>
    <mergeCell ref="M5:M7"/>
    <mergeCell ref="N5:N7"/>
    <mergeCell ref="A38:C38"/>
    <mergeCell ref="I5:L5"/>
    <mergeCell ref="I6:J6"/>
    <mergeCell ref="E6:F6"/>
    <mergeCell ref="G6:H6"/>
  </mergeCells>
  <phoneticPr fontId="1"/>
  <printOptions horizontalCentered="1"/>
  <pageMargins left="0.78740157480314965" right="0.70866141732283472" top="0.74803149606299213" bottom="0.35433070866141736" header="0.51181102362204722" footer="0.31496062992125984"/>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〇別紙様式２（農業者・計画）</vt:lpstr>
      <vt:lpstr>〇別紙様式３（市町村・計画）</vt:lpstr>
      <vt:lpstr>〇別紙様式４号 (農業者・達成状況)</vt:lpstr>
      <vt:lpstr>〇別紙様式５（市町村・達成状況）</vt:lpstr>
      <vt:lpstr>'〇別紙様式２（農業者・計画）'!Print_Area</vt:lpstr>
      <vt:lpstr>'〇別紙様式３（市町村・計画）'!Print_Area</vt:lpstr>
      <vt:lpstr>'〇別紙様式４号 (農業者・達成状況)'!Print_Area</vt:lpstr>
      <vt:lpstr>'〇別紙様式５（市町村・達成状況）'!Print_Area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watanabe yuto</cp:lastModifiedBy>
  <dcterms:modified xsi:type="dcterms:W3CDTF">2025-08-01T10:32:36Z</dcterms:modified>
</cp:coreProperties>
</file>