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chiikiiryo\01病院事業管理係\病院事業会計\令和6年度\R6　照会・回答\企画財政課\経営比較分析表\【経営比較分析表】2023_152234_46_060\"/>
    </mc:Choice>
  </mc:AlternateContent>
  <xr:revisionPtr revIDLastSave="0" documentId="13_ncr:1_{7FBC5B57-3B43-4412-98C4-91346FE91CDD}" xr6:coauthVersionLast="47" xr6:coauthVersionMax="47" xr10:uidLastSave="{00000000-0000-0000-0000-000000000000}"/>
  <workbookProtection workbookAlgorithmName="SHA-512" workbookHashValue="839UwrjCgxJCEbre/RZxYZAtcUmq0BYvvdxNnaeGawGNLpxnsiGkjewo+N1efhvKEGWcLxiwBcLgL+rzp2Zt0Q==" workbookSaltValue="TMXuJkGcBJtEHk3A29cx9g==" workbookSpinCount="100000" lockStructure="1"/>
  <bookViews>
    <workbookView xWindow="-108" yWindow="-108" windowWidth="23256" windowHeight="12576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LZ80" i="4" s="1"/>
  <c r="FG7" i="5"/>
  <c r="LK80" i="4" s="1"/>
  <c r="FF7" i="5"/>
  <c r="KV80" i="4" s="1"/>
  <c r="FE7" i="5"/>
  <c r="KG80" i="4" s="1"/>
  <c r="FD7" i="5"/>
  <c r="MO79" i="4" s="1"/>
  <c r="FC7" i="5"/>
  <c r="FB7" i="5"/>
  <c r="LK79" i="4" s="1"/>
  <c r="FA7" i="5"/>
  <c r="KV79" i="4" s="1"/>
  <c r="EZ7" i="5"/>
  <c r="KG79" i="4" s="1"/>
  <c r="EX7" i="5"/>
  <c r="EW7" i="5"/>
  <c r="EV7" i="5"/>
  <c r="HX80" i="4" s="1"/>
  <c r="EU7" i="5"/>
  <c r="HI80" i="4" s="1"/>
  <c r="ET7" i="5"/>
  <c r="GT80" i="4" s="1"/>
  <c r="ES7" i="5"/>
  <c r="JB79" i="4" s="1"/>
  <c r="ER7" i="5"/>
  <c r="EQ7" i="5"/>
  <c r="EP7" i="5"/>
  <c r="EO7" i="5"/>
  <c r="GT79" i="4" s="1"/>
  <c r="EM7" i="5"/>
  <c r="FO80" i="4" s="1"/>
  <c r="EL7" i="5"/>
  <c r="EK7" i="5"/>
  <c r="EJ7" i="5"/>
  <c r="EI7" i="5"/>
  <c r="DG80" i="4" s="1"/>
  <c r="EH7" i="5"/>
  <c r="FO79" i="4" s="1"/>
  <c r="EG7" i="5"/>
  <c r="EZ79" i="4" s="1"/>
  <c r="EF7" i="5"/>
  <c r="EK79" i="4" s="1"/>
  <c r="EE7" i="5"/>
  <c r="ED7" i="5"/>
  <c r="EB7" i="5"/>
  <c r="BX80" i="4" s="1"/>
  <c r="EA7" i="5"/>
  <c r="BI80" i="4" s="1"/>
  <c r="DZ7" i="5"/>
  <c r="AT80" i="4" s="1"/>
  <c r="DY7" i="5"/>
  <c r="AE80" i="4" s="1"/>
  <c r="DX7" i="5"/>
  <c r="P80" i="4" s="1"/>
  <c r="DW7" i="5"/>
  <c r="BX79" i="4" s="1"/>
  <c r="DV7" i="5"/>
  <c r="BI79" i="4" s="1"/>
  <c r="DU7" i="5"/>
  <c r="DT7" i="5"/>
  <c r="AE79" i="4" s="1"/>
  <c r="DS7" i="5"/>
  <c r="P79" i="4" s="1"/>
  <c r="DQ7" i="5"/>
  <c r="MN56" i="4" s="1"/>
  <c r="DP7" i="5"/>
  <c r="DO7" i="5"/>
  <c r="DN7" i="5"/>
  <c r="KU56" i="4" s="1"/>
  <c r="DM7" i="5"/>
  <c r="KF56" i="4" s="1"/>
  <c r="DL7" i="5"/>
  <c r="DK7" i="5"/>
  <c r="DJ7" i="5"/>
  <c r="DI7" i="5"/>
  <c r="KU55" i="4" s="1"/>
  <c r="DH7" i="5"/>
  <c r="KF55" i="4" s="1"/>
  <c r="DF7" i="5"/>
  <c r="IZ56" i="4" s="1"/>
  <c r="DE7" i="5"/>
  <c r="IK56" i="4" s="1"/>
  <c r="DD7" i="5"/>
  <c r="HV56" i="4" s="1"/>
  <c r="DC7" i="5"/>
  <c r="DB7" i="5"/>
  <c r="DA7" i="5"/>
  <c r="IZ55" i="4" s="1"/>
  <c r="CZ7" i="5"/>
  <c r="IK55" i="4" s="1"/>
  <c r="CY7" i="5"/>
  <c r="HV55" i="4" s="1"/>
  <c r="CX7" i="5"/>
  <c r="CW7" i="5"/>
  <c r="CU7" i="5"/>
  <c r="FL56" i="4" s="1"/>
  <c r="CT7" i="5"/>
  <c r="EW56" i="4" s="1"/>
  <c r="CS7" i="5"/>
  <c r="EH56" i="4" s="1"/>
  <c r="CR7" i="5"/>
  <c r="DS56" i="4" s="1"/>
  <c r="CQ7" i="5"/>
  <c r="CP7" i="5"/>
  <c r="FL55" i="4" s="1"/>
  <c r="CO7" i="5"/>
  <c r="EW55" i="4" s="1"/>
  <c r="CN7" i="5"/>
  <c r="EH55" i="4" s="1"/>
  <c r="CM7" i="5"/>
  <c r="DS55" i="4" s="1"/>
  <c r="CL7" i="5"/>
  <c r="CJ7" i="5"/>
  <c r="BX56" i="4" s="1"/>
  <c r="CI7" i="5"/>
  <c r="BI56" i="4" s="1"/>
  <c r="CH7" i="5"/>
  <c r="AT56" i="4" s="1"/>
  <c r="CG7" i="5"/>
  <c r="AE56" i="4" s="1"/>
  <c r="CF7" i="5"/>
  <c r="P56" i="4" s="1"/>
  <c r="CE7" i="5"/>
  <c r="BX55" i="4" s="1"/>
  <c r="CD7" i="5"/>
  <c r="BI55" i="4" s="1"/>
  <c r="CC7" i="5"/>
  <c r="CB7" i="5"/>
  <c r="CA7" i="5"/>
  <c r="P55" i="4" s="1"/>
  <c r="BY7" i="5"/>
  <c r="MN34" i="4" s="1"/>
  <c r="BX7" i="5"/>
  <c r="LY34" i="4" s="1"/>
  <c r="BW7" i="5"/>
  <c r="BV7" i="5"/>
  <c r="KU34" i="4" s="1"/>
  <c r="BU7" i="5"/>
  <c r="KF34" i="4" s="1"/>
  <c r="BT7" i="5"/>
  <c r="MN33" i="4" s="1"/>
  <c r="BS7" i="5"/>
  <c r="LY33" i="4" s="1"/>
  <c r="BR7" i="5"/>
  <c r="LJ33" i="4" s="1"/>
  <c r="BQ7" i="5"/>
  <c r="KU33" i="4" s="1"/>
  <c r="BP7" i="5"/>
  <c r="BN7" i="5"/>
  <c r="BM7" i="5"/>
  <c r="BL7" i="5"/>
  <c r="HV34" i="4" s="1"/>
  <c r="BK7" i="5"/>
  <c r="HG34" i="4" s="1"/>
  <c r="BJ7" i="5"/>
  <c r="BI7" i="5"/>
  <c r="IZ33" i="4" s="1"/>
  <c r="BH7" i="5"/>
  <c r="IK33" i="4" s="1"/>
  <c r="BG7" i="5"/>
  <c r="HV33" i="4" s="1"/>
  <c r="BF7" i="5"/>
  <c r="HG33" i="4" s="1"/>
  <c r="BE7" i="5"/>
  <c r="GR33" i="4" s="1"/>
  <c r="BC7" i="5"/>
  <c r="BB7" i="5"/>
  <c r="BA7" i="5"/>
  <c r="AZ7" i="5"/>
  <c r="AY7" i="5"/>
  <c r="AX7" i="5"/>
  <c r="AW7" i="5"/>
  <c r="EW33" i="4" s="1"/>
  <c r="AV7" i="5"/>
  <c r="EH33" i="4" s="1"/>
  <c r="AU7" i="5"/>
  <c r="DS33" i="4" s="1"/>
  <c r="AT7" i="5"/>
  <c r="DD33" i="4" s="1"/>
  <c r="AR7" i="5"/>
  <c r="BX34" i="4" s="1"/>
  <c r="AQ7" i="5"/>
  <c r="AP7" i="5"/>
  <c r="AO7" i="5"/>
  <c r="AN7" i="5"/>
  <c r="P34" i="4" s="1"/>
  <c r="AM7" i="5"/>
  <c r="BX33" i="4" s="1"/>
  <c r="AL7" i="5"/>
  <c r="BI33" i="4" s="1"/>
  <c r="AK7" i="5"/>
  <c r="AT33" i="4" s="1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ID12" i="4" s="1"/>
  <c r="AE6" i="5"/>
  <c r="AD6" i="5"/>
  <c r="AC6" i="5"/>
  <c r="AB6" i="5"/>
  <c r="LP8" i="4" s="1"/>
  <c r="AA6" i="5"/>
  <c r="JW8" i="4" s="1"/>
  <c r="Z6" i="5"/>
  <c r="ID8" i="4" s="1"/>
  <c r="Y6" i="5"/>
  <c r="FZ12" i="4" s="1"/>
  <c r="X6" i="5"/>
  <c r="EG12" i="4" s="1"/>
  <c r="W6" i="5"/>
  <c r="V6" i="5"/>
  <c r="U6" i="5"/>
  <c r="B12" i="4" s="1"/>
  <c r="T6" i="5"/>
  <c r="FZ10" i="4" s="1"/>
  <c r="S6" i="5"/>
  <c r="EG10" i="4" s="1"/>
  <c r="R6" i="5"/>
  <c r="Q6" i="5"/>
  <c r="P6" i="5"/>
  <c r="B10" i="4" s="1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H90" i="4"/>
  <c r="E90" i="4"/>
  <c r="JB80" i="4"/>
  <c r="IM80" i="4"/>
  <c r="EZ80" i="4"/>
  <c r="EK80" i="4"/>
  <c r="DV80" i="4"/>
  <c r="LZ79" i="4"/>
  <c r="IM79" i="4"/>
  <c r="HX79" i="4"/>
  <c r="HI79" i="4"/>
  <c r="DV79" i="4"/>
  <c r="DG79" i="4"/>
  <c r="AT79" i="4"/>
  <c r="LY56" i="4"/>
  <c r="LJ56" i="4"/>
  <c r="HG56" i="4"/>
  <c r="GR56" i="4"/>
  <c r="DD56" i="4"/>
  <c r="MN55" i="4"/>
  <c r="LY55" i="4"/>
  <c r="LJ55" i="4"/>
  <c r="HG55" i="4"/>
  <c r="GR55" i="4"/>
  <c r="DD55" i="4"/>
  <c r="AT55" i="4"/>
  <c r="AE55" i="4"/>
  <c r="LJ34" i="4"/>
  <c r="IZ34" i="4"/>
  <c r="IK34" i="4"/>
  <c r="GR34" i="4"/>
  <c r="FL34" i="4"/>
  <c r="EW34" i="4"/>
  <c r="EH34" i="4"/>
  <c r="DS34" i="4"/>
  <c r="DD34" i="4"/>
  <c r="BI34" i="4"/>
  <c r="AT34" i="4"/>
  <c r="AE34" i="4"/>
  <c r="KF33" i="4"/>
  <c r="FL33" i="4"/>
  <c r="AE33" i="4"/>
  <c r="LP12" i="4"/>
  <c r="CN12" i="4"/>
  <c r="AU12" i="4"/>
  <c r="LP10" i="4"/>
  <c r="JW10" i="4"/>
  <c r="ID10" i="4"/>
  <c r="CN10" i="4"/>
  <c r="AU10" i="4"/>
  <c r="AU8" i="4"/>
  <c r="B8" i="4"/>
  <c r="B6" i="4"/>
  <c r="F11" i="5" l="1"/>
  <c r="B11" i="5"/>
  <c r="E11" i="5"/>
  <c r="D11" i="5"/>
  <c r="C11" i="5"/>
  <c r="P78" i="4" l="1"/>
  <c r="P54" i="4"/>
  <c r="P32" i="4"/>
  <c r="KG78" i="4"/>
  <c r="KF54" i="4"/>
  <c r="KF32" i="4"/>
  <c r="GT78" i="4"/>
  <c r="GR54" i="4"/>
  <c r="DD54" i="4"/>
  <c r="DD32" i="4"/>
  <c r="DG78" i="4"/>
  <c r="GR32" i="4"/>
  <c r="DS54" i="4"/>
  <c r="KV78" i="4"/>
  <c r="KU54" i="4"/>
  <c r="KU32" i="4"/>
  <c r="HI78" i="4"/>
  <c r="HG54" i="4"/>
  <c r="HG32" i="4"/>
  <c r="DV78" i="4"/>
  <c r="DS32" i="4"/>
  <c r="AE54" i="4"/>
  <c r="AE78" i="4"/>
  <c r="AE32" i="4"/>
  <c r="BX78" i="4"/>
  <c r="BX54" i="4"/>
  <c r="BX32" i="4"/>
  <c r="MO78" i="4"/>
  <c r="MN54" i="4"/>
  <c r="MN32" i="4"/>
  <c r="JB78" i="4"/>
  <c r="IZ54" i="4"/>
  <c r="IZ32" i="4"/>
  <c r="FO78" i="4"/>
  <c r="FL54" i="4"/>
  <c r="FL32" i="4"/>
  <c r="HX78" i="4"/>
  <c r="HV54" i="4"/>
  <c r="HV32" i="4"/>
  <c r="EK78" i="4"/>
  <c r="EH54" i="4"/>
  <c r="EH32" i="4"/>
  <c r="AT78" i="4"/>
  <c r="AT54" i="4"/>
  <c r="LJ54" i="4"/>
  <c r="AT32" i="4"/>
  <c r="LK78" i="4"/>
  <c r="LJ32" i="4"/>
  <c r="EZ78" i="4"/>
  <c r="EW54" i="4"/>
  <c r="EW32" i="4"/>
  <c r="BI78" i="4"/>
  <c r="BI54" i="4"/>
  <c r="BI32" i="4"/>
  <c r="LZ78" i="4"/>
  <c r="LY54" i="4"/>
  <c r="LY32" i="4"/>
  <c r="IM78" i="4"/>
  <c r="IK32" i="4"/>
  <c r="IK54" i="4"/>
</calcChain>
</file>

<file path=xl/sharedStrings.xml><?xml version="1.0" encoding="utf-8"?>
<sst xmlns="http://schemas.openxmlformats.org/spreadsheetml/2006/main" count="344" uniqueCount="189">
  <si>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</si>
  <si>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</si>
  <si>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</si>
  <si>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</si>
  <si>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</si>
  <si>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</si>
  <si>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</si>
  <si>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</si>
  <si>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</si>
  <si>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</si>
  <si>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</si>
  <si>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</si>
  <si>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</si>
  <si>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</si>
  <si>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</si>
  <si>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</si>
  <si>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</si>
  <si>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</si>
  <si>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</si>
  <si>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</si>
  <si>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</si>
  <si>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</si>
  <si>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</si>
  <si>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</si>
  <si>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</si>
  <si>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</si>
  <si>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</si>
  <si>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</si>
  <si>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</si>
  <si>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</si>
  <si>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</si>
  <si>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</si>
  <si>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</si>
  <si>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</si>
  <si>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</si>
  <si>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</si>
  <si>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</si>
  <si>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</si>
  <si>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</si>
  <si>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</si>
  <si>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</si>
  <si>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</si>
  <si>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</si>
  <si>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</si>
  <si>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</si>
  <si>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</si>
  <si>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</si>
  <si>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</si>
  <si>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</si>
  <si>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</si>
  <si>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</si>
  <si>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</si>
  <si>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</si>
  <si>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</si>
  <si>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</si>
  <si>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</si>
  <si>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</si>
  <si>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</si>
  <si>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</si>
  <si>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</si>
  <si>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</si>
  <si>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</si>
  <si>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</si>
  <si>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</si>
  <si>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</si>
  <si>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</si>
  <si>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</si>
  <si>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</si>
  <si>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</si>
  <si>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</si>
  <si>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</si>
  <si>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</si>
  <si>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</si>
  <si>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</si>
  <si>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</si>
  <si>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</si>
  <si>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</si>
  <si>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</si>
  <si>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</si>
  <si>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</si>
  <si>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</si>
  <si>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</si>
  <si>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</si>
  <si>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</si>
  <si>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</si>
  <si>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</si>
  <si>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</si>
  <si>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</si>
  <si>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</si>
  <si>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</si>
  <si>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</si>
  <si>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</si>
  <si>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</si>
  <si>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</si>
  <si>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</si>
  <si>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</si>
  <si>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</si>
  <si>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</si>
  <si>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</si>
  <si>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</si>
  <si>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</si>
  <si>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</si>
  <si>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</si>
  <si>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</si>
  <si>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</si>
  <si>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</si>
  <si>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</si>
  <si>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</si>
  <si>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</si>
  <si>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</si>
  <si>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</si>
  <si>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</si>
  <si>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</si>
  <si>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</si>
  <si>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</si>
  <si>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</si>
  <si>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</si>
  <si>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</si>
  <si>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</si>
  <si>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</si>
  <si>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</si>
  <si>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</si>
  <si>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</si>
  <si>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</si>
  <si>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</si>
  <si>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</si>
  <si>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</si>
  <si>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</si>
  <si>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</si>
  <si>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</si>
  <si>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</si>
  <si>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</si>
  <si>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</si>
  <si>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</si>
  <si>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</si>
  <si>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</si>
  <si>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</si>
  <si>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</si>
  <si>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</si>
  <si>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</si>
  <si>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</si>
  <si>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</si>
  <si>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</si>
  <si>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</si>
  <si>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</si>
  <si>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</si>
  <si>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</si>
  <si>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</si>
  <si>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</si>
  <si>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</si>
  <si>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</si>
  <si>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</si>
  <si>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</si>
  <si>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</si>
  <si>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</si>
  <si>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</si>
  <si>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</si>
  <si>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</si>
  <si>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</si>
  <si>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</si>
  <si>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</si>
  <si>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</si>
  <si>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</si>
  <si>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</si>
  <si>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</si>
  <si>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</si>
  <si>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</si>
  <si>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</si>
  <si>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阿賀野市</t>
  </si>
  <si>
    <t>あがの市民病院</t>
  </si>
  <si>
    <t>当然財務</t>
  </si>
  <si>
    <t>病院事業</t>
  </si>
  <si>
    <t>一般病院</t>
  </si>
  <si>
    <t>100床以上～200床未満</t>
  </si>
  <si>
    <t>非設置</t>
  </si>
  <si>
    <t>指定管理者(利用料金制)</t>
  </si>
  <si>
    <t>ド 透 訓</t>
  </si>
  <si>
    <t>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</si>
  <si>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</si>
  <si>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</si>
  <si>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</si>
  <si>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</si>
  <si>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</si>
  <si>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</si>
  <si>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</si>
  <si>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地域における病床機能として、地域包括ケア病床を中心とした回復期機能を担っている。
また、在宅復帰に向けた退院支援の強化や、地域の開業医や介護施設からの急変患者対応、在宅医療サービスを展開し、地域包括ケアシステムの中核施設としての役割を果たす。</t>
    <rPh sb="0" eb="2">
      <t>チイキ</t>
    </rPh>
    <rPh sb="6" eb="10">
      <t>ビョウショウキノウ</t>
    </rPh>
    <rPh sb="14" eb="18">
      <t>チイキホウカツ</t>
    </rPh>
    <rPh sb="20" eb="22">
      <t>ビョウショウ</t>
    </rPh>
    <rPh sb="23" eb="25">
      <t>チュウシン</t>
    </rPh>
    <rPh sb="28" eb="33">
      <t>カイフクキキノウ</t>
    </rPh>
    <rPh sb="34" eb="35">
      <t>ニナ</t>
    </rPh>
    <rPh sb="44" eb="46">
      <t>ザイタク</t>
    </rPh>
    <rPh sb="46" eb="48">
      <t>フッキ</t>
    </rPh>
    <rPh sb="49" eb="50">
      <t>ム</t>
    </rPh>
    <rPh sb="52" eb="56">
      <t>タイインシエン</t>
    </rPh>
    <rPh sb="57" eb="59">
      <t>キョウカ</t>
    </rPh>
    <rPh sb="61" eb="63">
      <t>チイキ</t>
    </rPh>
    <rPh sb="64" eb="67">
      <t>カイギョウイ</t>
    </rPh>
    <rPh sb="68" eb="72">
      <t>カイゴシセツ</t>
    </rPh>
    <rPh sb="75" eb="81">
      <t>キュウヘンカンジャタイオウ</t>
    </rPh>
    <rPh sb="82" eb="84">
      <t>ザイタク</t>
    </rPh>
    <rPh sb="84" eb="86">
      <t>イリョウ</t>
    </rPh>
    <rPh sb="91" eb="93">
      <t>テンカイ</t>
    </rPh>
    <rPh sb="95" eb="99">
      <t>チイキホウカツ</t>
    </rPh>
    <rPh sb="106" eb="108">
      <t>チュウカク</t>
    </rPh>
    <rPh sb="108" eb="110">
      <t>シセツ</t>
    </rPh>
    <rPh sb="114" eb="116">
      <t>ヤクワリ</t>
    </rPh>
    <rPh sb="117" eb="118">
      <t>ハ</t>
    </rPh>
    <phoneticPr fontId="5"/>
  </si>
  <si>
    <t>　収支改善と医療サービスの維持・向上を図るため平成22年度に指定管理者制度を導入し、収支改善がなされているものの、従前からの累積欠損金が増加しており、縮減・解消に向けた取り組みが必要である。その取り組みとして、病院事業会計における非現金支出を賄う収入の確保、病院単体の収支状況の更なる向上を図り、継続的に収支均衡が図られる見通しが立った際には、減資を行うなど、累積欠損金の解消を目指す。</t>
    <rPh sb="1" eb="5">
      <t>シュウシカイゼン</t>
    </rPh>
    <rPh sb="6" eb="8">
      <t>イリョウ</t>
    </rPh>
    <rPh sb="13" eb="15">
      <t>イジ</t>
    </rPh>
    <rPh sb="16" eb="18">
      <t>コウジョウ</t>
    </rPh>
    <rPh sb="19" eb="20">
      <t>ハカ</t>
    </rPh>
    <rPh sb="23" eb="25">
      <t>ヘイセイ</t>
    </rPh>
    <rPh sb="27" eb="29">
      <t>ネンド</t>
    </rPh>
    <rPh sb="30" eb="37">
      <t>シテイカンリシャセイド</t>
    </rPh>
    <rPh sb="38" eb="40">
      <t>ドウニュウ</t>
    </rPh>
    <rPh sb="42" eb="46">
      <t>シュウシカイゼン</t>
    </rPh>
    <rPh sb="57" eb="59">
      <t>ジュウゼン</t>
    </rPh>
    <rPh sb="62" eb="67">
      <t>ルイセキケッソンキン</t>
    </rPh>
    <rPh sb="68" eb="70">
      <t>ゾウカ</t>
    </rPh>
    <rPh sb="75" eb="77">
      <t>シュクゲン</t>
    </rPh>
    <rPh sb="78" eb="80">
      <t>カイショウ</t>
    </rPh>
    <rPh sb="81" eb="82">
      <t>ム</t>
    </rPh>
    <rPh sb="84" eb="85">
      <t>ト</t>
    </rPh>
    <rPh sb="86" eb="87">
      <t>ク</t>
    </rPh>
    <rPh sb="89" eb="91">
      <t>ヒツヨウ</t>
    </rPh>
    <rPh sb="97" eb="98">
      <t>ト</t>
    </rPh>
    <rPh sb="99" eb="100">
      <t>ク</t>
    </rPh>
    <rPh sb="105" eb="111">
      <t>ビョウインジギョウカイケイ</t>
    </rPh>
    <rPh sb="115" eb="116">
      <t>ヒ</t>
    </rPh>
    <rPh sb="116" eb="118">
      <t>ゲンキン</t>
    </rPh>
    <rPh sb="118" eb="120">
      <t>シシュツ</t>
    </rPh>
    <rPh sb="121" eb="122">
      <t>マカナ</t>
    </rPh>
    <rPh sb="123" eb="125">
      <t>シュウニュウ</t>
    </rPh>
    <rPh sb="126" eb="128">
      <t>カクホ</t>
    </rPh>
    <rPh sb="129" eb="133">
      <t>ビョウインタンタイ</t>
    </rPh>
    <rPh sb="134" eb="138">
      <t>シュウシジョウキョウ</t>
    </rPh>
    <rPh sb="139" eb="140">
      <t>サラ</t>
    </rPh>
    <rPh sb="142" eb="144">
      <t>コウジョウ</t>
    </rPh>
    <rPh sb="145" eb="146">
      <t>ハカ</t>
    </rPh>
    <rPh sb="148" eb="151">
      <t>ケイゾクテキ</t>
    </rPh>
    <rPh sb="152" eb="156">
      <t>シュウシキンコウ</t>
    </rPh>
    <rPh sb="157" eb="158">
      <t>ハカ</t>
    </rPh>
    <rPh sb="161" eb="163">
      <t>ミトオ</t>
    </rPh>
    <rPh sb="165" eb="166">
      <t>タ</t>
    </rPh>
    <rPh sb="168" eb="169">
      <t>サイ</t>
    </rPh>
    <rPh sb="172" eb="174">
      <t>ゲンシ</t>
    </rPh>
    <rPh sb="175" eb="176">
      <t>オコナ</t>
    </rPh>
    <rPh sb="180" eb="185">
      <t>ルイセキケッソンキン</t>
    </rPh>
    <rPh sb="186" eb="188">
      <t>カイショウ</t>
    </rPh>
    <rPh sb="189" eb="191">
      <t>メザ</t>
    </rPh>
    <phoneticPr fontId="5"/>
  </si>
  <si>
    <t>　平成27年度に現在の病院へ移転した際に、病院建物や医療機器などの整備を行っており、有形固定資産減価償却率が徐々に増加している。間もなく病院建設後10年を迎えることから、今後施設や設備の修繕が想定される。
　医療機器は、減価償却期間がおおむね６、７年であるため、更新時期を迎える器機が増加している。市の財政状況を総合的に勘案し、医療器機整備５か年計画を策定したうえで、病院の規模・機能に見合った器機を計画的に更新していく。
　介護老人保健施設は築30年を超過し、老朽化が顕著であるため、施設の在り方・役割を検討し、今後の方向性を定める。</t>
    <rPh sb="1" eb="3">
      <t>ヘイセイ</t>
    </rPh>
    <rPh sb="5" eb="7">
      <t>ネンド</t>
    </rPh>
    <rPh sb="15" eb="19">
      <t>イリョウキキ</t>
    </rPh>
    <rPh sb="22" eb="24">
      <t>セイビ</t>
    </rPh>
    <rPh sb="25" eb="26">
      <t>オコナ</t>
    </rPh>
    <rPh sb="31" eb="34">
      <t>ショウキャクリツ</t>
    </rPh>
    <rPh sb="35" eb="40">
      <t>ジョジョニゾウカ</t>
    </rPh>
    <rPh sb="64" eb="65">
      <t>マ</t>
    </rPh>
    <rPh sb="72" eb="73">
      <t>ゴ</t>
    </rPh>
    <rPh sb="87" eb="89">
      <t>シセツ</t>
    </rPh>
    <rPh sb="113" eb="114">
      <t>ネン</t>
    </rPh>
    <rPh sb="115" eb="119">
      <t>コウシンジキ</t>
    </rPh>
    <rPh sb="120" eb="121">
      <t>ムカ</t>
    </rPh>
    <rPh sb="133" eb="135">
      <t>キキ</t>
    </rPh>
    <rPh sb="136" eb="139">
      <t>ヒツヨウセイ</t>
    </rPh>
    <rPh sb="139" eb="141">
      <t>キキ</t>
    </rPh>
    <rPh sb="142" eb="144">
      <t>ゾウカ</t>
    </rPh>
    <rPh sb="149" eb="150">
      <t>シ</t>
    </rPh>
    <rPh sb="156" eb="159">
      <t>ソウゴウテキ</t>
    </rPh>
    <rPh sb="160" eb="162">
      <t>カンアン</t>
    </rPh>
    <rPh sb="164" eb="170">
      <t>イリョウキキセイビ</t>
    </rPh>
    <rPh sb="172" eb="173">
      <t>ネン</t>
    </rPh>
    <rPh sb="173" eb="175">
      <t>ケイカク</t>
    </rPh>
    <rPh sb="176" eb="178">
      <t>サクテイ</t>
    </rPh>
    <rPh sb="184" eb="186">
      <t>ビョウイン</t>
    </rPh>
    <rPh sb="187" eb="189">
      <t>キボ</t>
    </rPh>
    <rPh sb="190" eb="192">
      <t>キノウ</t>
    </rPh>
    <rPh sb="193" eb="195">
      <t>ミア</t>
    </rPh>
    <rPh sb="197" eb="199">
      <t>キキ</t>
    </rPh>
    <rPh sb="200" eb="203">
      <t>ケイカクテキ</t>
    </rPh>
    <rPh sb="204" eb="206">
      <t>コウシン</t>
    </rPh>
    <rPh sb="215" eb="216">
      <t>ネン</t>
    </rPh>
    <rPh sb="217" eb="219">
      <t>チョウカ</t>
    </rPh>
    <rPh sb="232" eb="234">
      <t>シセツ</t>
    </rPh>
    <rPh sb="235" eb="236">
      <t>ア</t>
    </rPh>
    <rPh sb="237" eb="238">
      <t>カタ</t>
    </rPh>
    <rPh sb="239" eb="241">
      <t>ヤクワリ</t>
    </rPh>
    <rPh sb="242" eb="244">
      <t>ケントウ</t>
    </rPh>
    <rPh sb="246" eb="248">
      <t>コンゴ</t>
    </rPh>
    <rPh sb="249" eb="252">
      <t>ホウコウセイ</t>
    </rPh>
    <rPh sb="253" eb="254">
      <t>サダ</t>
    </rPh>
    <phoneticPr fontId="5"/>
  </si>
  <si>
    <t>　病院事業会計は一般会計からの繰入金により、現金収支に関わる経費は補てんされるが、①経常収支比率や②医業収支比率の向上、③累積欠損金比率の縮減には、病院単体の収支の向上が必要である。令和５年度の病院単体収支は黒字となったが、コロナ禍を経て患者動向の変化や、人口減少の影響もあり、患者確保が困難になってきている。引き続き、④病床利用率の上昇、各種加算等の獲得により⑤入院患者１人１日当たり収益、⑥外来患者１人１日当たり収益の向上を目指し、安定した収益の確保に努める。また、経費削減・抑制対策については継続的に実施していく。</t>
    <rPh sb="1" eb="7">
      <t>ビョウインジギョウカイケイ</t>
    </rPh>
    <rPh sb="8" eb="12">
      <t>イッパンカイケイ</t>
    </rPh>
    <rPh sb="15" eb="18">
      <t>クリイレキン</t>
    </rPh>
    <rPh sb="22" eb="27">
      <t>ゲンキン</t>
    </rPh>
    <rPh sb="27" eb="28">
      <t>カカ</t>
    </rPh>
    <rPh sb="30" eb="32">
      <t>ケイヒ</t>
    </rPh>
    <rPh sb="33" eb="34">
      <t>ホ</t>
    </rPh>
    <rPh sb="42" eb="48">
      <t>ケイジョウシュウシヒリツ</t>
    </rPh>
    <rPh sb="50" eb="56">
      <t>イギョウシュウシヒリツ</t>
    </rPh>
    <rPh sb="57" eb="59">
      <t>コウジョウ</t>
    </rPh>
    <rPh sb="61" eb="68">
      <t>ルイセキケッソンキンヒリツ</t>
    </rPh>
    <rPh sb="69" eb="71">
      <t>シュクゲン</t>
    </rPh>
    <rPh sb="74" eb="78">
      <t>ビョウインタンタイ</t>
    </rPh>
    <rPh sb="79" eb="81">
      <t>シュウシ</t>
    </rPh>
    <rPh sb="82" eb="84">
      <t>コウジョウ</t>
    </rPh>
    <rPh sb="85" eb="87">
      <t>ヒツヨウ</t>
    </rPh>
    <rPh sb="91" eb="93">
      <t>レイワ</t>
    </rPh>
    <rPh sb="94" eb="96">
      <t>ネンド</t>
    </rPh>
    <rPh sb="97" eb="101">
      <t>ビョウインタンタイ</t>
    </rPh>
    <rPh sb="101" eb="103">
      <t>シュウシ</t>
    </rPh>
    <rPh sb="104" eb="106">
      <t>クロジ</t>
    </rPh>
    <rPh sb="115" eb="116">
      <t>カ</t>
    </rPh>
    <rPh sb="117" eb="118">
      <t>ヘ</t>
    </rPh>
    <rPh sb="119" eb="121">
      <t>カンジャ</t>
    </rPh>
    <rPh sb="121" eb="123">
      <t>ドウコウ</t>
    </rPh>
    <rPh sb="124" eb="126">
      <t>ヘンカ</t>
    </rPh>
    <rPh sb="128" eb="132">
      <t>ジンコウゲンショウ</t>
    </rPh>
    <rPh sb="133" eb="135">
      <t>エイキョウ</t>
    </rPh>
    <rPh sb="139" eb="143">
      <t>カンジャカクホ</t>
    </rPh>
    <rPh sb="144" eb="146">
      <t>コンナン</t>
    </rPh>
    <rPh sb="155" eb="156">
      <t>ヒ</t>
    </rPh>
    <rPh sb="157" eb="158">
      <t>ツヅ</t>
    </rPh>
    <rPh sb="161" eb="166">
      <t>ビョウショウリヨウリツ</t>
    </rPh>
    <rPh sb="167" eb="169">
      <t>ジョウショウ</t>
    </rPh>
    <rPh sb="170" eb="174">
      <t>カクシュカサン</t>
    </rPh>
    <rPh sb="174" eb="175">
      <t>トウ</t>
    </rPh>
    <rPh sb="176" eb="178">
      <t>カクトク</t>
    </rPh>
    <rPh sb="182" eb="186">
      <t>ニュウインカンジャ</t>
    </rPh>
    <rPh sb="187" eb="188">
      <t>ニン</t>
    </rPh>
    <rPh sb="189" eb="190">
      <t>ニチ</t>
    </rPh>
    <rPh sb="190" eb="191">
      <t>ア</t>
    </rPh>
    <rPh sb="193" eb="195">
      <t>シュウエキ</t>
    </rPh>
    <rPh sb="197" eb="199">
      <t>ガイライ</t>
    </rPh>
    <rPh sb="199" eb="201">
      <t>カンジャ</t>
    </rPh>
    <rPh sb="202" eb="203">
      <t>ニン</t>
    </rPh>
    <rPh sb="204" eb="205">
      <t>ニチ</t>
    </rPh>
    <rPh sb="205" eb="206">
      <t>ア</t>
    </rPh>
    <rPh sb="208" eb="210">
      <t>シュウエキ</t>
    </rPh>
    <rPh sb="211" eb="213">
      <t>コウジョウ</t>
    </rPh>
    <rPh sb="214" eb="216">
      <t>メザ</t>
    </rPh>
    <rPh sb="218" eb="220">
      <t>アンテイ</t>
    </rPh>
    <rPh sb="222" eb="224">
      <t>シュウエキ</t>
    </rPh>
    <rPh sb="225" eb="227">
      <t>カクホ</t>
    </rPh>
    <rPh sb="228" eb="229">
      <t>ツト</t>
    </rPh>
    <rPh sb="235" eb="239">
      <t>ケイヒサクゲン</t>
    </rPh>
    <rPh sb="240" eb="244">
      <t>ヨクセイタイサク</t>
    </rPh>
    <rPh sb="249" eb="252">
      <t>ケイゾクテキ</t>
    </rPh>
    <rPh sb="253" eb="255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</si>
</sst>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77.7</c:v>
                </c:pt>
                <c:pt idx="1">
                  <c:v>68.900000000000006</c:v>
                </c:pt>
                <c:pt idx="2">
                  <c:v>62.6</c:v>
                </c:pt>
                <c:pt idx="3">
                  <c:v>63.8</c:v>
                </c:pt>
                <c:pt idx="4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0-4D73-8A8B-554B9D1E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0-4D73-8A8B-554B9D1E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77.099999999999994</c:v>
                </c:pt>
                <c:pt idx="2">
                  <c:v>79</c:v>
                </c:pt>
                <c:pt idx="3">
                  <c:v>80.3</c:v>
                </c:pt>
                <c:pt idx="4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8-4426-8E6B-18944D1E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8-4426-8E6B-18944D1E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81.8</c:v>
                </c:pt>
                <c:pt idx="1">
                  <c:v>77.2</c:v>
                </c:pt>
                <c:pt idx="2">
                  <c:v>79.099999999999994</c:v>
                </c:pt>
                <c:pt idx="3">
                  <c:v>80.400000000000006</c:v>
                </c:pt>
                <c:pt idx="4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3-4C39-BAE3-EEA11114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3-4C39-BAE3-EEA11114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91.2</c:v>
                </c:pt>
                <c:pt idx="2">
                  <c:v>93.9</c:v>
                </c:pt>
                <c:pt idx="3">
                  <c:v>94.7</c:v>
                </c:pt>
                <c:pt idx="4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9-4E9D-B486-96D0661A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9-4E9D-B486-96D0661A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34.1</c:v>
                </c:pt>
                <c:pt idx="1">
                  <c:v>39.4</c:v>
                </c:pt>
                <c:pt idx="2">
                  <c:v>44.3</c:v>
                </c:pt>
                <c:pt idx="3">
                  <c:v>48.5</c:v>
                </c:pt>
                <c:pt idx="4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3-48B3-9F4E-59655CED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3-48B3-9F4E-59655CED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71.7</c:v>
                </c:pt>
                <c:pt idx="2">
                  <c:v>78.8</c:v>
                </c:pt>
                <c:pt idx="3">
                  <c:v>82</c:v>
                </c:pt>
                <c:pt idx="4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A-4514-84EB-2B5BA30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A-4514-84EB-2B5BA30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56107816</c:v>
                </c:pt>
                <c:pt idx="1">
                  <c:v>56052378</c:v>
                </c:pt>
                <c:pt idx="2">
                  <c:v>55923668</c:v>
                </c:pt>
                <c:pt idx="3">
                  <c:v>56154153</c:v>
                </c:pt>
                <c:pt idx="4">
                  <c:v>56623821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A-4196-9AF7-32D18A24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A-4196-9AF7-32D18A24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21.4</c:v>
                </c:pt>
                <c:pt idx="2">
                  <c:v>22.2</c:v>
                </c:pt>
                <c:pt idx="3">
                  <c:v>22.1</c:v>
                </c:pt>
                <c:pt idx="4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B-4DB3-A5EF-42EDF311C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B-4DB3-A5EF-42EDF311C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49.9</c:v>
                </c:pt>
                <c:pt idx="1">
                  <c:v>57</c:v>
                </c:pt>
                <c:pt idx="2">
                  <c:v>57.5</c:v>
                </c:pt>
                <c:pt idx="3">
                  <c:v>57.1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188-8C60-0B9157CA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1-4188-8C60-0B9157CA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15008</c:v>
                </c:pt>
                <c:pt idx="1">
                  <c:v>15379</c:v>
                </c:pt>
                <c:pt idx="2">
                  <c:v>15802</c:v>
                </c:pt>
                <c:pt idx="3">
                  <c:v>15816</c:v>
                </c:pt>
                <c:pt idx="4">
                  <c:v>15467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8-4F8B-99E9-31D1FD0F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8-4F8B-99E9-31D1FD0F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29910</c:v>
                </c:pt>
                <c:pt idx="1">
                  <c:v>36626</c:v>
                </c:pt>
                <c:pt idx="2">
                  <c:v>38661</c:v>
                </c:pt>
                <c:pt idx="3">
                  <c:v>38513</c:v>
                </c:pt>
                <c:pt idx="4">
                  <c:v>38377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C-4822-BCA7-DF1C69FE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C-4822-BCA7-DF1C69FE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201</c:v>
                </c:pt>
                <c:pt idx="1">
                  <c:v>224.9</c:v>
                </c:pt>
                <c:pt idx="2">
                  <c:v>227.3</c:v>
                </c:pt>
                <c:pt idx="3">
                  <c:v>233.7</c:v>
                </c:pt>
                <c:pt idx="4">
                  <c:v>248.9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3-4186-9978-373564366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3-4186-9978-373564366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S1" zoomScaleNormal="100" zoomScaleSheetLayoutView="70" workbookViewId="0">
      <selection activeCell="NT18" sqref="NT18:NV19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新潟県阿賀野市　あがの市民病院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196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指定管理者(利用料金制)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16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臨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196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39873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20192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151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151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69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91.2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91.2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93.9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94.7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92.3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81.8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77.2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79.099999999999994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80.400000000000006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79.8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81.7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77.099999999999994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79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80.3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79.8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77.7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68.900000000000006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62.6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63.8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63.8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188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187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29910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36626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38661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38513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38377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15008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15379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15802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15816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15467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49.9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57.5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57.1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57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21.5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21.4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22.2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22.1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22.4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35788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37855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39289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40846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41075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10602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11234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11512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11831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11652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186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201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224.9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227.3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233.7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248.9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34.1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39.4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44.3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48.5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48.6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63.4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71.7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78.8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82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68.5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56107816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56052378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55923668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56154153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56623821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41891213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42806727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43530781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44196357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45484013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HcpgICdkU5l/byB04T2K1gpeV88uW5XX1gZqoncZXka3t8/PjjVwu1H08/p26sXvUAuzaW3GqeB36nT0MdNwAw==" saltValue="EN8j7ziqRbZ3db9ePb83V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8" scale="66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 x14ac:dyDescent="0.2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 x14ac:dyDescent="0.2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112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113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114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115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116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117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118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119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120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121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122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123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148</v>
      </c>
      <c r="AU5" s="49" t="s">
        <v>149</v>
      </c>
      <c r="AV5" s="49" t="s">
        <v>159</v>
      </c>
      <c r="AW5" s="49" t="s">
        <v>151</v>
      </c>
      <c r="AX5" s="49" t="s">
        <v>152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148</v>
      </c>
      <c r="BF5" s="49" t="s">
        <v>149</v>
      </c>
      <c r="BG5" s="49" t="s">
        <v>150</v>
      </c>
      <c r="BH5" s="49" t="s">
        <v>151</v>
      </c>
      <c r="BI5" s="49" t="s">
        <v>152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148</v>
      </c>
      <c r="BQ5" s="49" t="s">
        <v>149</v>
      </c>
      <c r="BR5" s="49" t="s">
        <v>150</v>
      </c>
      <c r="BS5" s="49" t="s">
        <v>151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148</v>
      </c>
      <c r="CB5" s="49" t="s">
        <v>149</v>
      </c>
      <c r="CC5" s="49" t="s">
        <v>159</v>
      </c>
      <c r="CD5" s="49" t="s">
        <v>151</v>
      </c>
      <c r="CE5" s="49" t="s">
        <v>160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161</v>
      </c>
      <c r="CM5" s="49" t="s">
        <v>149</v>
      </c>
      <c r="CN5" s="49" t="s">
        <v>150</v>
      </c>
      <c r="CO5" s="49" t="s">
        <v>151</v>
      </c>
      <c r="CP5" s="49" t="s">
        <v>152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148</v>
      </c>
      <c r="CX5" s="49" t="s">
        <v>149</v>
      </c>
      <c r="CY5" s="49" t="s">
        <v>150</v>
      </c>
      <c r="CZ5" s="49" t="s">
        <v>151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148</v>
      </c>
      <c r="DI5" s="49" t="s">
        <v>162</v>
      </c>
      <c r="DJ5" s="49" t="s">
        <v>159</v>
      </c>
      <c r="DK5" s="49" t="s">
        <v>151</v>
      </c>
      <c r="DL5" s="49" t="s">
        <v>152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161</v>
      </c>
      <c r="DT5" s="49" t="s">
        <v>162</v>
      </c>
      <c r="DU5" s="49" t="s">
        <v>150</v>
      </c>
      <c r="DV5" s="49" t="s">
        <v>151</v>
      </c>
      <c r="DW5" s="49" t="s">
        <v>152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148</v>
      </c>
      <c r="EE5" s="49" t="s">
        <v>149</v>
      </c>
      <c r="EF5" s="49" t="s">
        <v>150</v>
      </c>
      <c r="EG5" s="49" t="s">
        <v>151</v>
      </c>
      <c r="EH5" s="49" t="s">
        <v>152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148</v>
      </c>
      <c r="EP5" s="49" t="s">
        <v>162</v>
      </c>
      <c r="EQ5" s="49" t="s">
        <v>150</v>
      </c>
      <c r="ER5" s="49" t="s">
        <v>163</v>
      </c>
      <c r="ES5" s="49" t="s">
        <v>152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164</v>
      </c>
      <c r="EZ5" s="49" t="s">
        <v>148</v>
      </c>
      <c r="FA5" s="49" t="s">
        <v>149</v>
      </c>
      <c r="FB5" s="49" t="s">
        <v>159</v>
      </c>
      <c r="FC5" s="49" t="s">
        <v>151</v>
      </c>
      <c r="FD5" s="49" t="s">
        <v>152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2">
      <c r="A6" s="35" t="s">
        <v>165</v>
      </c>
      <c r="B6" s="50">
        <f>B8</f>
        <v>2023</v>
      </c>
      <c r="C6" s="50">
        <f t="shared" ref="C6:M6" si="2">C8</f>
        <v>152234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新潟県阿賀野市　あがの市民病院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非設置</v>
      </c>
      <c r="P6" s="50" t="str">
        <f>P8</f>
        <v>指定管理者(利用料金制)</v>
      </c>
      <c r="Q6" s="51">
        <f t="shared" ref="Q6:AH6" si="3">Q8</f>
        <v>16</v>
      </c>
      <c r="R6" s="50" t="str">
        <f t="shared" si="3"/>
        <v>-</v>
      </c>
      <c r="S6" s="50" t="str">
        <f t="shared" si="3"/>
        <v>ド 透 訓</v>
      </c>
      <c r="T6" s="50" t="str">
        <f t="shared" si="3"/>
        <v>臨 輪</v>
      </c>
      <c r="U6" s="51">
        <f>U8</f>
        <v>39873</v>
      </c>
      <c r="V6" s="51">
        <f>V8</f>
        <v>20192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１０：１</v>
      </c>
      <c r="Z6" s="51">
        <f t="shared" si="3"/>
        <v>196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196</v>
      </c>
      <c r="AF6" s="51">
        <f t="shared" si="3"/>
        <v>151</v>
      </c>
      <c r="AG6" s="51" t="str">
        <f t="shared" si="3"/>
        <v>-</v>
      </c>
      <c r="AH6" s="51">
        <f t="shared" si="3"/>
        <v>151</v>
      </c>
      <c r="AI6" s="52">
        <f>IF(AI8="-",NA(),AI8)</f>
        <v>91.2</v>
      </c>
      <c r="AJ6" s="52">
        <f t="shared" ref="AJ6:AR6" si="5">IF(AJ8="-",NA(),AJ8)</f>
        <v>91.2</v>
      </c>
      <c r="AK6" s="52">
        <f t="shared" si="5"/>
        <v>93.9</v>
      </c>
      <c r="AL6" s="52">
        <f t="shared" si="5"/>
        <v>94.7</v>
      </c>
      <c r="AM6" s="52">
        <f t="shared" si="5"/>
        <v>92.3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81.8</v>
      </c>
      <c r="AU6" s="52">
        <f t="shared" ref="AU6:BC6" si="6">IF(AU8="-",NA(),AU8)</f>
        <v>77.2</v>
      </c>
      <c r="AV6" s="52">
        <f t="shared" si="6"/>
        <v>79.099999999999994</v>
      </c>
      <c r="AW6" s="52">
        <f t="shared" si="6"/>
        <v>80.400000000000006</v>
      </c>
      <c r="AX6" s="52">
        <f t="shared" si="6"/>
        <v>79.8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81.7</v>
      </c>
      <c r="BF6" s="52">
        <f t="shared" ref="BF6:BN6" si="7">IF(BF8="-",NA(),BF8)</f>
        <v>77.099999999999994</v>
      </c>
      <c r="BG6" s="52">
        <f t="shared" si="7"/>
        <v>79</v>
      </c>
      <c r="BH6" s="52">
        <f t="shared" si="7"/>
        <v>80.3</v>
      </c>
      <c r="BI6" s="52">
        <f t="shared" si="7"/>
        <v>79.8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77.7</v>
      </c>
      <c r="BQ6" s="52">
        <f t="shared" ref="BQ6:BY6" si="8">IF(BQ8="-",NA(),BQ8)</f>
        <v>68.900000000000006</v>
      </c>
      <c r="BR6" s="52">
        <f t="shared" si="8"/>
        <v>62.6</v>
      </c>
      <c r="BS6" s="52">
        <f t="shared" si="8"/>
        <v>63.8</v>
      </c>
      <c r="BT6" s="52">
        <f t="shared" si="8"/>
        <v>63.8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29910</v>
      </c>
      <c r="CB6" s="53">
        <f t="shared" ref="CB6:CJ6" si="9">IF(CB8="-",NA(),CB8)</f>
        <v>36626</v>
      </c>
      <c r="CC6" s="53">
        <f t="shared" si="9"/>
        <v>38661</v>
      </c>
      <c r="CD6" s="53">
        <f t="shared" si="9"/>
        <v>38513</v>
      </c>
      <c r="CE6" s="53">
        <f t="shared" si="9"/>
        <v>38377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15008</v>
      </c>
      <c r="CM6" s="53">
        <f t="shared" ref="CM6:CU6" si="10">IF(CM8="-",NA(),CM8)</f>
        <v>15379</v>
      </c>
      <c r="CN6" s="53">
        <f t="shared" si="10"/>
        <v>15802</v>
      </c>
      <c r="CO6" s="53">
        <f t="shared" si="10"/>
        <v>15816</v>
      </c>
      <c r="CP6" s="53">
        <f t="shared" si="10"/>
        <v>15467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49.9</v>
      </c>
      <c r="CX6" s="52">
        <f t="shared" ref="CX6:DF6" si="11">IF(CX8="-",NA(),CX8)</f>
        <v>57</v>
      </c>
      <c r="CY6" s="52">
        <f t="shared" si="11"/>
        <v>57.5</v>
      </c>
      <c r="CZ6" s="52">
        <f t="shared" si="11"/>
        <v>57.1</v>
      </c>
      <c r="DA6" s="52">
        <f t="shared" si="11"/>
        <v>57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21.5</v>
      </c>
      <c r="DI6" s="52">
        <f t="shared" ref="DI6:DQ6" si="12">IF(DI8="-",NA(),DI8)</f>
        <v>21.4</v>
      </c>
      <c r="DJ6" s="52">
        <f t="shared" si="12"/>
        <v>22.2</v>
      </c>
      <c r="DK6" s="52">
        <f t="shared" si="12"/>
        <v>22.1</v>
      </c>
      <c r="DL6" s="52">
        <f t="shared" si="12"/>
        <v>22.4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201</v>
      </c>
      <c r="DT6" s="52">
        <f t="shared" ref="DT6:EB6" si="13">IF(DT8="-",NA(),DT8)</f>
        <v>224.9</v>
      </c>
      <c r="DU6" s="52">
        <f t="shared" si="13"/>
        <v>227.3</v>
      </c>
      <c r="DV6" s="52">
        <f t="shared" si="13"/>
        <v>233.7</v>
      </c>
      <c r="DW6" s="52">
        <f t="shared" si="13"/>
        <v>248.9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34.1</v>
      </c>
      <c r="EE6" s="52">
        <f t="shared" ref="EE6:EM6" si="14">IF(EE8="-",NA(),EE8)</f>
        <v>39.4</v>
      </c>
      <c r="EF6" s="52">
        <f t="shared" si="14"/>
        <v>44.3</v>
      </c>
      <c r="EG6" s="52">
        <f t="shared" si="14"/>
        <v>48.5</v>
      </c>
      <c r="EH6" s="52">
        <f t="shared" si="14"/>
        <v>48.6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63.4</v>
      </c>
      <c r="EP6" s="52">
        <f t="shared" ref="EP6:EX6" si="15">IF(EP8="-",NA(),EP8)</f>
        <v>71.7</v>
      </c>
      <c r="EQ6" s="52">
        <f t="shared" si="15"/>
        <v>78.8</v>
      </c>
      <c r="ER6" s="52">
        <f t="shared" si="15"/>
        <v>82</v>
      </c>
      <c r="ES6" s="52">
        <f t="shared" si="15"/>
        <v>68.5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56107816</v>
      </c>
      <c r="FA6" s="53">
        <f t="shared" ref="FA6:FI6" si="16">IF(FA8="-",NA(),FA8)</f>
        <v>56052378</v>
      </c>
      <c r="FB6" s="53">
        <f t="shared" si="16"/>
        <v>55923668</v>
      </c>
      <c r="FC6" s="53">
        <f t="shared" si="16"/>
        <v>56154153</v>
      </c>
      <c r="FD6" s="53">
        <f t="shared" si="16"/>
        <v>56623821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166</v>
      </c>
      <c r="B7" s="50">
        <f t="shared" ref="B7:AH7" si="17">B8</f>
        <v>2023</v>
      </c>
      <c r="C7" s="50">
        <f t="shared" si="17"/>
        <v>152234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非設置</v>
      </c>
      <c r="P7" s="50" t="str">
        <f>P8</f>
        <v>指定管理者(利用料金制)</v>
      </c>
      <c r="Q7" s="51">
        <f t="shared" si="17"/>
        <v>16</v>
      </c>
      <c r="R7" s="50" t="str">
        <f t="shared" si="17"/>
        <v>-</v>
      </c>
      <c r="S7" s="50" t="str">
        <f t="shared" si="17"/>
        <v>ド 透 訓</v>
      </c>
      <c r="T7" s="50" t="str">
        <f t="shared" si="17"/>
        <v>臨 輪</v>
      </c>
      <c r="U7" s="51">
        <f>U8</f>
        <v>39873</v>
      </c>
      <c r="V7" s="51">
        <f>V8</f>
        <v>20192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１０：１</v>
      </c>
      <c r="Z7" s="51">
        <f t="shared" si="17"/>
        <v>196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196</v>
      </c>
      <c r="AF7" s="51">
        <f t="shared" si="17"/>
        <v>151</v>
      </c>
      <c r="AG7" s="51" t="str">
        <f t="shared" si="17"/>
        <v>-</v>
      </c>
      <c r="AH7" s="51">
        <f t="shared" si="17"/>
        <v>151</v>
      </c>
      <c r="AI7" s="52">
        <f>AI8</f>
        <v>91.2</v>
      </c>
      <c r="AJ7" s="52">
        <f t="shared" ref="AJ7:AR7" si="18">AJ8</f>
        <v>91.2</v>
      </c>
      <c r="AK7" s="52">
        <f t="shared" si="18"/>
        <v>93.9</v>
      </c>
      <c r="AL7" s="52">
        <f t="shared" si="18"/>
        <v>94.7</v>
      </c>
      <c r="AM7" s="52">
        <f t="shared" si="18"/>
        <v>92.3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81.8</v>
      </c>
      <c r="AU7" s="52">
        <f t="shared" ref="AU7:BC7" si="19">AU8</f>
        <v>77.2</v>
      </c>
      <c r="AV7" s="52">
        <f t="shared" si="19"/>
        <v>79.099999999999994</v>
      </c>
      <c r="AW7" s="52">
        <f t="shared" si="19"/>
        <v>80.400000000000006</v>
      </c>
      <c r="AX7" s="52">
        <f t="shared" si="19"/>
        <v>79.8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81.7</v>
      </c>
      <c r="BF7" s="52">
        <f t="shared" ref="BF7:BN7" si="20">BF8</f>
        <v>77.099999999999994</v>
      </c>
      <c r="BG7" s="52">
        <f t="shared" si="20"/>
        <v>79</v>
      </c>
      <c r="BH7" s="52">
        <f t="shared" si="20"/>
        <v>80.3</v>
      </c>
      <c r="BI7" s="52">
        <f t="shared" si="20"/>
        <v>79.8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77.7</v>
      </c>
      <c r="BQ7" s="52">
        <f t="shared" ref="BQ7:BY7" si="21">BQ8</f>
        <v>68.900000000000006</v>
      </c>
      <c r="BR7" s="52">
        <f t="shared" si="21"/>
        <v>62.6</v>
      </c>
      <c r="BS7" s="52">
        <f t="shared" si="21"/>
        <v>63.8</v>
      </c>
      <c r="BT7" s="52">
        <f t="shared" si="21"/>
        <v>63.8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29910</v>
      </c>
      <c r="CB7" s="53">
        <f t="shared" ref="CB7:CJ7" si="22">CB8</f>
        <v>36626</v>
      </c>
      <c r="CC7" s="53">
        <f t="shared" si="22"/>
        <v>38661</v>
      </c>
      <c r="CD7" s="53">
        <f t="shared" si="22"/>
        <v>38513</v>
      </c>
      <c r="CE7" s="53">
        <f t="shared" si="22"/>
        <v>38377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15008</v>
      </c>
      <c r="CM7" s="53">
        <f t="shared" ref="CM7:CU7" si="23">CM8</f>
        <v>15379</v>
      </c>
      <c r="CN7" s="53">
        <f t="shared" si="23"/>
        <v>15802</v>
      </c>
      <c r="CO7" s="53">
        <f t="shared" si="23"/>
        <v>15816</v>
      </c>
      <c r="CP7" s="53">
        <f t="shared" si="23"/>
        <v>15467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49.9</v>
      </c>
      <c r="CX7" s="52">
        <f t="shared" ref="CX7:DF7" si="24">CX8</f>
        <v>57</v>
      </c>
      <c r="CY7" s="52">
        <f t="shared" si="24"/>
        <v>57.5</v>
      </c>
      <c r="CZ7" s="52">
        <f t="shared" si="24"/>
        <v>57.1</v>
      </c>
      <c r="DA7" s="52">
        <f t="shared" si="24"/>
        <v>57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21.5</v>
      </c>
      <c r="DI7" s="52">
        <f t="shared" ref="DI7:DQ7" si="25">DI8</f>
        <v>21.4</v>
      </c>
      <c r="DJ7" s="52">
        <f t="shared" si="25"/>
        <v>22.2</v>
      </c>
      <c r="DK7" s="52">
        <f t="shared" si="25"/>
        <v>22.1</v>
      </c>
      <c r="DL7" s="52">
        <f t="shared" si="25"/>
        <v>22.4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201</v>
      </c>
      <c r="DT7" s="52">
        <f t="shared" ref="DT7:EB7" si="26">DT8</f>
        <v>224.9</v>
      </c>
      <c r="DU7" s="52">
        <f t="shared" si="26"/>
        <v>227.3</v>
      </c>
      <c r="DV7" s="52">
        <f t="shared" si="26"/>
        <v>233.7</v>
      </c>
      <c r="DW7" s="52">
        <f t="shared" si="26"/>
        <v>248.9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34.1</v>
      </c>
      <c r="EE7" s="52">
        <f t="shared" ref="EE7:EM7" si="27">EE8</f>
        <v>39.4</v>
      </c>
      <c r="EF7" s="52">
        <f t="shared" si="27"/>
        <v>44.3</v>
      </c>
      <c r="EG7" s="52">
        <f t="shared" si="27"/>
        <v>48.5</v>
      </c>
      <c r="EH7" s="52">
        <f t="shared" si="27"/>
        <v>48.6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63.4</v>
      </c>
      <c r="EP7" s="52">
        <f t="shared" ref="EP7:EX7" si="28">EP8</f>
        <v>71.7</v>
      </c>
      <c r="EQ7" s="52">
        <f t="shared" si="28"/>
        <v>78.8</v>
      </c>
      <c r="ER7" s="52">
        <f t="shared" si="28"/>
        <v>82</v>
      </c>
      <c r="ES7" s="52">
        <f t="shared" si="28"/>
        <v>68.5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56107816</v>
      </c>
      <c r="FA7" s="53">
        <f t="shared" ref="FA7:FI7" si="29">FA8</f>
        <v>56052378</v>
      </c>
      <c r="FB7" s="53">
        <f t="shared" si="29"/>
        <v>55923668</v>
      </c>
      <c r="FC7" s="53">
        <f t="shared" si="29"/>
        <v>56154153</v>
      </c>
      <c r="FD7" s="53">
        <f t="shared" si="29"/>
        <v>56623821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152234</v>
      </c>
      <c r="D8" s="55">
        <v>46</v>
      </c>
      <c r="E8" s="55">
        <v>6</v>
      </c>
      <c r="F8" s="55">
        <v>0</v>
      </c>
      <c r="G8" s="55">
        <v>1</v>
      </c>
      <c r="H8" s="55" t="s">
        <v>167</v>
      </c>
      <c r="I8" s="55" t="s">
        <v>168</v>
      </c>
      <c r="J8" s="55" t="s">
        <v>169</v>
      </c>
      <c r="K8" s="55" t="s">
        <v>170</v>
      </c>
      <c r="L8" s="55" t="s">
        <v>171</v>
      </c>
      <c r="M8" s="55" t="s">
        <v>172</v>
      </c>
      <c r="N8" s="55" t="s">
        <v>173</v>
      </c>
      <c r="O8" s="55" t="s">
        <v>174</v>
      </c>
      <c r="P8" s="55" t="s">
        <v>175</v>
      </c>
      <c r="Q8" s="56">
        <v>16</v>
      </c>
      <c r="R8" s="55" t="s">
        <v>40</v>
      </c>
      <c r="S8" s="55" t="s">
        <v>176</v>
      </c>
      <c r="T8" s="55" t="s">
        <v>177</v>
      </c>
      <c r="U8" s="56">
        <v>39873</v>
      </c>
      <c r="V8" s="56">
        <v>20192</v>
      </c>
      <c r="W8" s="55" t="s">
        <v>178</v>
      </c>
      <c r="X8" s="55" t="s">
        <v>178</v>
      </c>
      <c r="Y8" s="57" t="s">
        <v>179</v>
      </c>
      <c r="Z8" s="56">
        <v>196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196</v>
      </c>
      <c r="AF8" s="56">
        <v>151</v>
      </c>
      <c r="AG8" s="56" t="s">
        <v>40</v>
      </c>
      <c r="AH8" s="56">
        <v>151</v>
      </c>
      <c r="AI8" s="58">
        <v>91.2</v>
      </c>
      <c r="AJ8" s="58">
        <v>91.2</v>
      </c>
      <c r="AK8" s="58">
        <v>93.9</v>
      </c>
      <c r="AL8" s="58">
        <v>94.7</v>
      </c>
      <c r="AM8" s="58">
        <v>92.3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81.8</v>
      </c>
      <c r="AU8" s="58">
        <v>77.2</v>
      </c>
      <c r="AV8" s="58">
        <v>79.099999999999994</v>
      </c>
      <c r="AW8" s="58">
        <v>80.400000000000006</v>
      </c>
      <c r="AX8" s="58">
        <v>79.8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81.7</v>
      </c>
      <c r="BF8" s="59">
        <v>77.099999999999994</v>
      </c>
      <c r="BG8" s="59">
        <v>79</v>
      </c>
      <c r="BH8" s="59">
        <v>80.3</v>
      </c>
      <c r="BI8" s="59">
        <v>79.8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77.7</v>
      </c>
      <c r="BQ8" s="58">
        <v>68.900000000000006</v>
      </c>
      <c r="BR8" s="58">
        <v>62.6</v>
      </c>
      <c r="BS8" s="58">
        <v>63.8</v>
      </c>
      <c r="BT8" s="58">
        <v>63.8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29910</v>
      </c>
      <c r="CB8" s="59">
        <v>36626</v>
      </c>
      <c r="CC8" s="59">
        <v>38661</v>
      </c>
      <c r="CD8" s="59">
        <v>38513</v>
      </c>
      <c r="CE8" s="59">
        <v>38377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15008</v>
      </c>
      <c r="CM8" s="59">
        <v>15379</v>
      </c>
      <c r="CN8" s="59">
        <v>15802</v>
      </c>
      <c r="CO8" s="59">
        <v>15816</v>
      </c>
      <c r="CP8" s="59">
        <v>15467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49.9</v>
      </c>
      <c r="CX8" s="59">
        <v>57</v>
      </c>
      <c r="CY8" s="59">
        <v>57.5</v>
      </c>
      <c r="CZ8" s="59">
        <v>57.1</v>
      </c>
      <c r="DA8" s="59">
        <v>57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21.5</v>
      </c>
      <c r="DI8" s="59">
        <v>21.4</v>
      </c>
      <c r="DJ8" s="59">
        <v>22.2</v>
      </c>
      <c r="DK8" s="59">
        <v>22.1</v>
      </c>
      <c r="DL8" s="59">
        <v>22.4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201</v>
      </c>
      <c r="DT8" s="59">
        <v>224.9</v>
      </c>
      <c r="DU8" s="59">
        <v>227.3</v>
      </c>
      <c r="DV8" s="59">
        <v>233.7</v>
      </c>
      <c r="DW8" s="59">
        <v>248.9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34.1</v>
      </c>
      <c r="EE8" s="58">
        <v>39.4</v>
      </c>
      <c r="EF8" s="58">
        <v>44.3</v>
      </c>
      <c r="EG8" s="58">
        <v>48.5</v>
      </c>
      <c r="EH8" s="58">
        <v>48.6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63.4</v>
      </c>
      <c r="EP8" s="58">
        <v>71.7</v>
      </c>
      <c r="EQ8" s="58">
        <v>78.8</v>
      </c>
      <c r="ER8" s="58">
        <v>82</v>
      </c>
      <c r="ES8" s="58">
        <v>68.5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56107816</v>
      </c>
      <c r="FA8" s="59">
        <v>56052378</v>
      </c>
      <c r="FB8" s="59">
        <v>55923668</v>
      </c>
      <c r="FC8" s="59">
        <v>56154153</v>
      </c>
      <c r="FD8" s="59">
        <v>56623821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180</v>
      </c>
      <c r="C10" s="62" t="s">
        <v>181</v>
      </c>
      <c r="D10" s="62" t="s">
        <v>182</v>
      </c>
      <c r="E10" s="62" t="s">
        <v>183</v>
      </c>
      <c r="F10" s="62" t="s">
        <v>184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 miho</cp:lastModifiedBy>
  <cp:lastPrinted>2025-01-28T00:26:24Z</cp:lastPrinted>
  <dcterms:modified xsi:type="dcterms:W3CDTF">2025-02-13T07:28:36Z</dcterms:modified>
</cp:coreProperties>
</file>